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10.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J:\Network Operations\Region BUDGET PLANS (RBP)\FY-25 RBP Manual &amp; Forms\"/>
    </mc:Choice>
  </mc:AlternateContent>
  <xr:revisionPtr revIDLastSave="0" documentId="13_ncr:1_{E5BF72CC-5288-4ABD-8A53-C3EE5386EF7C}" xr6:coauthVersionLast="47" xr6:coauthVersionMax="47" xr10:uidLastSave="{00000000-0000-0000-0000-000000000000}"/>
  <bookViews>
    <workbookView xWindow="-28920" yWindow="240" windowWidth="29040" windowHeight="17640" activeTab="2" xr2:uid="{00000000-000D-0000-FFFF-FFFF00000000}"/>
  </bookViews>
  <sheets>
    <sheet name="Must Start Here ShiftApproval" sheetId="1" r:id="rId1"/>
    <sheet name="Will Autofill ShiftAcknowlege" sheetId="5" r:id="rId2"/>
    <sheet name="Instructions" sheetId="6" r:id="rId3"/>
    <sheet name="Lists" sheetId="3" state="hidden" r:id="rId4"/>
  </sheets>
  <definedNames>
    <definedName name="_xlnm._FilterDatabase" localSheetId="3" hidden="1">Lists!$A$1:$B$8</definedName>
    <definedName name="CAT">Table117[CAT]</definedName>
    <definedName name="CATII">Lists!$I:$N</definedName>
    <definedName name="EMG">Table2184[[#All],[EMG]]</definedName>
    <definedName name="IP">Table3195[[#All],[IP]]</definedName>
    <definedName name="MOD">Lists!$A$2:$A$9</definedName>
    <definedName name="NRES">Table5217[NRES]</definedName>
    <definedName name="PRE">Table31956[[#All],[PRE]]</definedName>
    <definedName name="RES">Table4209[RES]</definedName>
    <definedName name="RGN">Table31958[[#All],[RGN]]</definedName>
    <definedName name="Select_One">Table4209[RES]</definedName>
    <definedName name="Z_D0466412_23F9_4998_B676_3374F4167594_.wvu.PrintArea" localSheetId="3" hidden="1">Lists!$G$110:$G$176</definedName>
    <definedName name="Z_D0466412_23F9_4998_B676_3374F4167594_.wvu.PrintTitles" localSheetId="3" hidden="1">Lists!#REF!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5" l="1"/>
  <c r="I35" i="5"/>
  <c r="S35" i="5"/>
  <c r="T11" i="5"/>
  <c r="T12" i="5"/>
  <c r="T13" i="5"/>
  <c r="T14" i="5"/>
  <c r="T15" i="5"/>
  <c r="T16" i="5"/>
  <c r="T17" i="5"/>
  <c r="T18" i="5"/>
  <c r="T19" i="5"/>
  <c r="T20" i="5"/>
  <c r="T21" i="5"/>
  <c r="T22" i="5"/>
  <c r="T23" i="5"/>
  <c r="T24" i="5"/>
  <c r="T25" i="5"/>
  <c r="T26" i="5"/>
  <c r="T27" i="5"/>
  <c r="T28" i="5"/>
  <c r="T29" i="5"/>
  <c r="T30" i="5"/>
  <c r="T31" i="5"/>
  <c r="T32" i="5"/>
  <c r="T33" i="5"/>
  <c r="T34" i="5"/>
  <c r="J11" i="5"/>
  <c r="J12" i="5"/>
  <c r="J13" i="5"/>
  <c r="J14" i="5"/>
  <c r="J15" i="5"/>
  <c r="J16" i="5"/>
  <c r="J17" i="5"/>
  <c r="J18" i="5"/>
  <c r="J19" i="5"/>
  <c r="J20" i="5"/>
  <c r="J21" i="5"/>
  <c r="J22" i="5"/>
  <c r="J23" i="5"/>
  <c r="J24" i="5"/>
  <c r="J25" i="5"/>
  <c r="J26" i="5"/>
  <c r="J27" i="5"/>
  <c r="J28" i="5"/>
  <c r="J29" i="5"/>
  <c r="J30" i="5"/>
  <c r="J31" i="5"/>
  <c r="J32" i="5"/>
  <c r="J33" i="5"/>
  <c r="J34" i="5"/>
  <c r="T10" i="5"/>
  <c r="T40" i="1"/>
  <c r="T32" i="1"/>
  <c r="J32" i="1"/>
  <c r="J26" i="1"/>
  <c r="T26" i="1"/>
  <c r="J27" i="1"/>
  <c r="T27" i="1"/>
  <c r="J28" i="1"/>
  <c r="T28" i="1"/>
  <c r="J29" i="1"/>
  <c r="T29" i="1"/>
  <c r="J30" i="1"/>
  <c r="T30" i="1"/>
  <c r="J31" i="1"/>
  <c r="T31" i="1"/>
  <c r="J34" i="1"/>
  <c r="T34" i="1"/>
  <c r="J35" i="1"/>
  <c r="T35" i="1"/>
  <c r="J36" i="1"/>
  <c r="T36" i="1"/>
  <c r="J37" i="1"/>
  <c r="T37" i="1"/>
  <c r="J38" i="1"/>
  <c r="T38" i="1"/>
  <c r="J39" i="1"/>
  <c r="T39" i="1"/>
  <c r="T9" i="1"/>
  <c r="T10" i="1"/>
  <c r="T11" i="1"/>
  <c r="T12" i="1"/>
  <c r="T13" i="1"/>
  <c r="T14" i="1"/>
  <c r="T15" i="1"/>
  <c r="T16" i="1"/>
  <c r="T17" i="1"/>
  <c r="T18" i="1"/>
  <c r="T19" i="1"/>
  <c r="T20" i="1"/>
  <c r="T21" i="1"/>
  <c r="T22" i="1"/>
  <c r="T23" i="1"/>
  <c r="T24" i="1"/>
  <c r="T25" i="1"/>
  <c r="T8" i="1"/>
  <c r="J9" i="1"/>
  <c r="J10" i="1"/>
  <c r="J11" i="1"/>
  <c r="J12" i="1"/>
  <c r="J13" i="1"/>
  <c r="J14" i="1"/>
  <c r="J15" i="1"/>
  <c r="J16" i="1"/>
  <c r="J17" i="1"/>
  <c r="J18" i="1"/>
  <c r="J19" i="1"/>
  <c r="J20" i="1"/>
  <c r="J21" i="1"/>
  <c r="J22" i="1"/>
  <c r="J23" i="1"/>
  <c r="J24" i="1"/>
  <c r="J25" i="1"/>
  <c r="J8" i="1"/>
  <c r="J7" i="1"/>
  <c r="J40" i="1" l="1"/>
  <c r="N34" i="5"/>
  <c r="I40" i="1" l="1"/>
  <c r="J35" i="5" l="1"/>
  <c r="M10" i="5" l="1"/>
  <c r="M11" i="5"/>
  <c r="M12" i="5"/>
  <c r="M13" i="5"/>
  <c r="M14" i="5"/>
  <c r="M15" i="5"/>
  <c r="M16" i="5"/>
  <c r="M17" i="5"/>
  <c r="M18" i="5"/>
  <c r="M19" i="5"/>
  <c r="M20" i="5"/>
  <c r="M21" i="5"/>
  <c r="M22" i="5"/>
  <c r="M23" i="5"/>
  <c r="M24" i="5"/>
  <c r="M25" i="5"/>
  <c r="M26" i="5"/>
  <c r="M27" i="5"/>
  <c r="M28" i="5"/>
  <c r="M29" i="5"/>
  <c r="M30" i="5"/>
  <c r="M31" i="5"/>
  <c r="M32" i="5"/>
  <c r="M33" i="5"/>
  <c r="M34" i="5"/>
  <c r="L11" i="5"/>
  <c r="L12" i="5"/>
  <c r="L13" i="5"/>
  <c r="L14" i="5"/>
  <c r="L15" i="5"/>
  <c r="L16" i="5"/>
  <c r="L17" i="5"/>
  <c r="L18" i="5"/>
  <c r="L19" i="5"/>
  <c r="L20" i="5"/>
  <c r="L21" i="5"/>
  <c r="L22" i="5"/>
  <c r="L23" i="5"/>
  <c r="L24" i="5"/>
  <c r="L25" i="5"/>
  <c r="L26" i="5"/>
  <c r="L27" i="5"/>
  <c r="L28" i="5"/>
  <c r="L29" i="5"/>
  <c r="L30" i="5"/>
  <c r="L31" i="5"/>
  <c r="L32" i="5"/>
  <c r="L33" i="5"/>
  <c r="L34" i="5"/>
  <c r="L10" i="5"/>
  <c r="Q4" i="5" l="1"/>
  <c r="J8" i="5" s="1"/>
  <c r="S4" i="5"/>
  <c r="E4" i="5" l="1"/>
  <c r="K10" i="5" l="1"/>
  <c r="A11" i="5"/>
  <c r="A12" i="5" s="1"/>
  <c r="A13" i="5" l="1"/>
  <c r="A14" i="5" s="1"/>
  <c r="A15" i="5" s="1"/>
  <c r="A16" i="5" s="1"/>
  <c r="K12" i="5"/>
  <c r="K11" i="5"/>
  <c r="K8" i="1"/>
  <c r="A9" i="1"/>
  <c r="A10" i="1" s="1"/>
  <c r="K10" i="1" s="1"/>
  <c r="A17" i="5" l="1"/>
  <c r="K16" i="5"/>
  <c r="K9" i="1"/>
  <c r="K13" i="5"/>
  <c r="K14" i="5"/>
  <c r="A11" i="1"/>
  <c r="A18" i="5" l="1"/>
  <c r="K17" i="5"/>
  <c r="K15" i="5"/>
  <c r="A12" i="1"/>
  <c r="K11" i="1"/>
  <c r="A19" i="5" l="1"/>
  <c r="K18" i="5"/>
  <c r="A13" i="1"/>
  <c r="K12" i="1"/>
  <c r="T7" i="1"/>
  <c r="A20" i="5" l="1"/>
  <c r="K19" i="5"/>
  <c r="A14" i="1"/>
  <c r="A15" i="1" s="1"/>
  <c r="K13" i="1"/>
  <c r="T35" i="5" l="1"/>
  <c r="A21" i="5"/>
  <c r="K20" i="5"/>
  <c r="K15" i="1"/>
  <c r="A16" i="1"/>
  <c r="K14" i="1"/>
  <c r="T8" i="5"/>
  <c r="A22" i="5" l="1"/>
  <c r="K21" i="5"/>
  <c r="K16" i="1"/>
  <c r="A17" i="1"/>
  <c r="A23" i="5" l="1"/>
  <c r="K22" i="5"/>
  <c r="K17" i="1"/>
  <c r="A18" i="1"/>
  <c r="A24" i="5" l="1"/>
  <c r="K23" i="5"/>
  <c r="A19" i="1"/>
  <c r="K18" i="1"/>
  <c r="A25" i="5" l="1"/>
  <c r="K24" i="5"/>
  <c r="K19" i="1"/>
  <c r="A20" i="1"/>
  <c r="A26" i="5" l="1"/>
  <c r="K25" i="5"/>
  <c r="A21" i="1"/>
  <c r="K20" i="1"/>
  <c r="A27" i="5" l="1"/>
  <c r="K26" i="5"/>
  <c r="K21" i="1"/>
  <c r="A22" i="1"/>
  <c r="A28" i="5" l="1"/>
  <c r="K27" i="5"/>
  <c r="A23" i="1"/>
  <c r="K22" i="1"/>
  <c r="A29" i="5" l="1"/>
  <c r="K28" i="5"/>
  <c r="K23" i="1"/>
  <c r="A24" i="1"/>
  <c r="A30" i="5" l="1"/>
  <c r="K29" i="5"/>
  <c r="A25" i="1"/>
  <c r="A26" i="1" s="1"/>
  <c r="K24" i="1"/>
  <c r="A27" i="1" l="1"/>
  <c r="K26" i="1"/>
  <c r="A31" i="5"/>
  <c r="K30" i="5"/>
  <c r="K25" i="1"/>
  <c r="A28" i="1" l="1"/>
  <c r="K27" i="1"/>
  <c r="A32" i="5"/>
  <c r="K31" i="5"/>
  <c r="A29" i="1" l="1"/>
  <c r="K28" i="1"/>
  <c r="A33" i="5"/>
  <c r="K32" i="5"/>
  <c r="A30" i="1" l="1"/>
  <c r="K29" i="1"/>
  <c r="A34" i="5"/>
  <c r="K34" i="5" s="1"/>
  <c r="K33" i="5"/>
  <c r="A31" i="1" l="1"/>
  <c r="K30" i="1"/>
  <c r="A32" i="1" l="1"/>
  <c r="K32" i="1" s="1"/>
  <c r="K31" i="1"/>
  <c r="A35" i="1" l="1"/>
  <c r="K34" i="1"/>
  <c r="A36" i="1" l="1"/>
  <c r="K35" i="1"/>
  <c r="A37" i="1" l="1"/>
  <c r="K36" i="1"/>
  <c r="A38" i="1" l="1"/>
  <c r="K37" i="1"/>
  <c r="A39" i="1" l="1"/>
  <c r="K38" i="1"/>
  <c r="K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Jude Dean</author>
  </authors>
  <commentList>
    <comment ref="E4" authorId="0" shapeId="0" xr:uid="{00000000-0006-0000-0100-000001000000}">
      <text>
        <r>
          <rPr>
            <b/>
            <sz val="9"/>
            <color indexed="81"/>
            <rFont val="Tahoma"/>
            <family val="2"/>
          </rPr>
          <t>This auto fills from page 1</t>
        </r>
      </text>
    </comment>
    <comment ref="Q4" authorId="0" shapeId="0" xr:uid="{00000000-0006-0000-0100-000002000000}">
      <text>
        <r>
          <rPr>
            <b/>
            <sz val="9"/>
            <color indexed="81"/>
            <rFont val="Tahoma"/>
            <family val="2"/>
          </rPr>
          <t>This auto fills from page 1</t>
        </r>
      </text>
    </comment>
    <comment ref="S4" authorId="0" shapeId="0" xr:uid="{00000000-0006-0000-0100-000003000000}">
      <text>
        <r>
          <rPr>
            <b/>
            <sz val="9"/>
            <color indexed="81"/>
            <rFont val="Tahoma"/>
            <family val="2"/>
          </rPr>
          <t>This auto fills from page 1</t>
        </r>
      </text>
    </comment>
  </commentList>
</comments>
</file>

<file path=xl/sharedStrings.xml><?xml version="1.0" encoding="utf-8"?>
<sst xmlns="http://schemas.openxmlformats.org/spreadsheetml/2006/main" count="294" uniqueCount="237">
  <si>
    <t>Enter Region Here:</t>
  </si>
  <si>
    <t>Enter Shift Date:</t>
  </si>
  <si>
    <t xml:space="preserve">Regional Administrator Signature: </t>
  </si>
  <si>
    <t>Date:</t>
  </si>
  <si>
    <t xml:space="preserve">Governing Board Representative Signature: </t>
  </si>
  <si>
    <t>SE</t>
  </si>
  <si>
    <t>Rate</t>
  </si>
  <si>
    <t>Day Support</t>
  </si>
  <si>
    <t>Recovery Support</t>
  </si>
  <si>
    <t>Day Treatment</t>
  </si>
  <si>
    <t>WSA</t>
  </si>
  <si>
    <t>Exp</t>
  </si>
  <si>
    <t>FEP</t>
  </si>
  <si>
    <t>CAT</t>
  </si>
  <si>
    <t>BH</t>
  </si>
  <si>
    <t>is providing ACKNOWLEDGEMENT of the following funding shift(s).</t>
  </si>
  <si>
    <t>FEE</t>
  </si>
  <si>
    <t>MOD</t>
  </si>
  <si>
    <t>SERVICE</t>
  </si>
  <si>
    <t>SHIFT OUT</t>
  </si>
  <si>
    <t>SHIFT IN</t>
  </si>
  <si>
    <t>Region</t>
  </si>
  <si>
    <t>Shift Period</t>
  </si>
  <si>
    <t>Crisis Stabilization</t>
  </si>
  <si>
    <t>Plans for One</t>
  </si>
  <si>
    <t>START$</t>
  </si>
  <si>
    <t>REGION 1</t>
  </si>
  <si>
    <t>REGION 2</t>
  </si>
  <si>
    <t>REGION 3</t>
  </si>
  <si>
    <t>REGION 4</t>
  </si>
  <si>
    <t>REGION 5</t>
  </si>
  <si>
    <t>REGION 6</t>
  </si>
  <si>
    <t>SELECT</t>
  </si>
  <si>
    <t>M</t>
  </si>
  <si>
    <t>M-Y</t>
  </si>
  <si>
    <t>S</t>
  </si>
  <si>
    <t>S-Y</t>
  </si>
  <si>
    <t>Fed$</t>
  </si>
  <si>
    <t>Y</t>
  </si>
  <si>
    <t>N</t>
  </si>
  <si>
    <t>F$</t>
  </si>
  <si>
    <t>Top Right hand corner is the drop down for Shift Date. Oct/Jan/Apr/Jun</t>
  </si>
  <si>
    <t>The Left hand side of the form is for the Service you will SHIFT OUT OF</t>
  </si>
  <si>
    <t>Governing Board Representative Signature:</t>
  </si>
  <si>
    <t>Regional Administrator Signature:</t>
  </si>
  <si>
    <t>When you select a cell           a yellow box will also appear to clarify your entry.</t>
  </si>
  <si>
    <t>An APPROVAL must be submitted.</t>
  </si>
  <si>
    <t>Example - the first yellow box explains column (BH = Behavioral Health) &amp; gives choices that are available in the drop down. YOU CAN NOT select from the YELLOW box.</t>
  </si>
  <si>
    <t>Example of multiple shifts from same service.</t>
  </si>
  <si>
    <t>Note: It is much easier to TAB between columns as they are small</t>
  </si>
  <si>
    <t>When you select a cell a dropdown handle will appear
this is the only way to select a choice</t>
  </si>
  <si>
    <t>=</t>
  </si>
  <si>
    <t>Tab 2: Acknowledgment Form</t>
  </si>
  <si>
    <t>For an ACKNOWLEDGMENT the columns A, B, C must match J, K, L</t>
  </si>
  <si>
    <t>Amount automatically calculated (Column G - Column H)</t>
  </si>
  <si>
    <t>Amount automatically calculated (Column P - Column R)</t>
  </si>
  <si>
    <t>GREY Write-In Section at the bottom of APPROVAL Form is reserved for Region Initiatives (MOD=RI)</t>
  </si>
  <si>
    <t>Write-in Region Initiatives, otherwise use SERVICE</t>
  </si>
  <si>
    <t>ACKNOWLEDGMENT form Columns A, B, C will autofill J, K, L</t>
  </si>
  <si>
    <t>These must match - if they don't then use APPROVAL form</t>
  </si>
  <si>
    <t>ACKNOWLEDGMENT Top half of form reserved for MH shifts</t>
  </si>
  <si>
    <t>ACKNOWLEDGMENT Bottom half of form reserved for SUD shifts</t>
  </si>
  <si>
    <t>The Right hand side of the form is the  Service you will SHIFT IN TO</t>
  </si>
  <si>
    <t>Fiscal Year</t>
  </si>
  <si>
    <t>FY22: JUL 2021-JUN 2022</t>
  </si>
  <si>
    <t>FY23: JUL 2022-JUN 2023</t>
  </si>
  <si>
    <t>FY24: JUL 2023-JUN 2024</t>
  </si>
  <si>
    <t>FY25: JUL 2024-JUN 2025</t>
  </si>
  <si>
    <t>Top Right hand corner is the drop down for Shift Fiscal Year</t>
  </si>
  <si>
    <t>Fiscal Year:</t>
  </si>
  <si>
    <t>Enter Fiscal Year:</t>
  </si>
  <si>
    <t>Region:</t>
  </si>
  <si>
    <t>#</t>
  </si>
  <si>
    <t>Y/N</t>
  </si>
  <si>
    <t>DBH</t>
  </si>
  <si>
    <t>ü</t>
  </si>
  <si>
    <t>\-----------------------------------------------SHIFT OUT OF-----------------------------------------------/</t>
  </si>
  <si>
    <t>\-----------------------------------------------SHIFT IN TO-----------------------------------------------/</t>
  </si>
  <si>
    <t>\-----------------------------------------------------------SHIFT IN TO-----------------------------------------------------------/</t>
  </si>
  <si>
    <t>\-----------------------------------------------------------SHIFT OUT OF-----------------------------------------------------------/</t>
  </si>
  <si>
    <t>(Not Provider Level)</t>
  </si>
  <si>
    <r>
      <t>ACKNOWLEDGEMENT is permitted ONLY when</t>
    </r>
    <r>
      <rPr>
        <b/>
        <sz val="9"/>
        <color rgb="FF0070C0"/>
        <rFont val="Arial Narrow"/>
        <family val="2"/>
      </rPr>
      <t xml:space="preserve"> "OUT OF"</t>
    </r>
    <r>
      <rPr>
        <b/>
        <sz val="9"/>
        <rFont val="Arial Narrow"/>
        <family val="2"/>
      </rPr>
      <t xml:space="preserve"> &amp; </t>
    </r>
    <r>
      <rPr>
        <b/>
        <sz val="9"/>
        <color rgb="FF0070C0"/>
        <rFont val="Arial Narrow"/>
        <family val="2"/>
      </rPr>
      <t>"IN TO"</t>
    </r>
    <r>
      <rPr>
        <b/>
        <sz val="9"/>
        <rFont val="Arial Narrow"/>
        <family val="2"/>
      </rPr>
      <t xml:space="preserve"> (BH &amp; FEE &amp; CAT)</t>
    </r>
    <r>
      <rPr>
        <b/>
        <sz val="9"/>
        <color rgb="FFFF0000"/>
        <rFont val="Arial Narrow"/>
        <family val="2"/>
      </rPr>
      <t xml:space="preserve"> </t>
    </r>
    <r>
      <rPr>
        <b/>
        <u/>
        <sz val="9"/>
        <color rgb="FFFF0000"/>
        <rFont val="Arial Narrow"/>
        <family val="2"/>
      </rPr>
      <t>MATCH</t>
    </r>
    <r>
      <rPr>
        <sz val="9"/>
        <rFont val="Arial Narrow"/>
        <family val="2"/>
      </rPr>
      <t xml:space="preserve"> and when there is </t>
    </r>
    <r>
      <rPr>
        <b/>
        <u/>
        <sz val="9"/>
        <color rgb="FFFF0000"/>
        <rFont val="Arial Narrow"/>
        <family val="2"/>
      </rPr>
      <t>NO</t>
    </r>
    <r>
      <rPr>
        <b/>
        <sz val="9"/>
        <rFont val="Arial Narrow"/>
        <family val="2"/>
      </rPr>
      <t xml:space="preserve"> </t>
    </r>
    <r>
      <rPr>
        <sz val="9"/>
        <rFont val="Arial Narrow"/>
        <family val="2"/>
      </rPr>
      <t>Modifier (MOD).</t>
    </r>
  </si>
  <si>
    <t>YOU MUST START WITH THE "Must Start Here ShiftApproval" Sheet. Whether you will use it or not, all three sheets must be submitted with request.
All information must be placed in header of this sheet and will be auto-filled to the next sheet.</t>
  </si>
  <si>
    <t>BH Shift Out for Acknowledgement:</t>
  </si>
  <si>
    <t>BH Shift In for Acknowledgement:</t>
  </si>
  <si>
    <t>Approval Shift Out Total:</t>
  </si>
  <si>
    <t>Approval Shift In Total:</t>
  </si>
  <si>
    <t>Column K: NEW$MMMDD Column title will autofill based on Shift Date</t>
  </si>
  <si>
    <t>There are 3 tabs at the bottom of the sheet</t>
  </si>
  <si>
    <t>Tab 1: ShiftApproval Form - Start with this form (Both Must be submitted)</t>
  </si>
  <si>
    <t>Column B: BH = Behavioral Health Category</t>
  </si>
  <si>
    <t>Column C: FEE = Billed as either Expense (EXP) or RATE</t>
  </si>
  <si>
    <r>
      <rPr>
        <sz val="12"/>
        <rFont val="Arial"/>
        <family val="2"/>
      </rPr>
      <t xml:space="preserve">
Column D: CAT = Category Options </t>
    </r>
    <r>
      <rPr>
        <sz val="10"/>
        <rFont val="Arial"/>
        <family val="2"/>
      </rPr>
      <t xml:space="preserve">
(If you want to change your CAT you must delete any information in SERVICE cell first)</t>
    </r>
  </si>
  <si>
    <r>
      <t xml:space="preserve">When columns (B, C, D) and (L, M, N) </t>
    </r>
    <r>
      <rPr>
        <b/>
        <i/>
        <u/>
        <sz val="12"/>
        <color rgb="FFFF0000"/>
        <rFont val="Arial"/>
        <family val="2"/>
      </rPr>
      <t>DO NOT</t>
    </r>
    <r>
      <rPr>
        <i/>
        <sz val="12"/>
        <rFont val="Arial"/>
        <family val="2"/>
      </rPr>
      <t xml:space="preserve"> match </t>
    </r>
  </si>
  <si>
    <t>Column E: SERVICE = Services based on CAT chosen</t>
  </si>
  <si>
    <r>
      <t xml:space="preserve">
Column F: MOD = Modifiers 
</t>
    </r>
    <r>
      <rPr>
        <sz val="10"/>
        <rFont val="Arial"/>
        <family val="2"/>
      </rPr>
      <t xml:space="preserve">
APPROVAL form whenever MOD is used</t>
    </r>
  </si>
  <si>
    <t>Column G: F$ = Federal Dollars?</t>
  </si>
  <si>
    <r>
      <rPr>
        <sz val="12"/>
        <rFont val="Arial"/>
        <family val="2"/>
      </rPr>
      <t>Column H: Start$ = Amount you were contracted for (Required Field)</t>
    </r>
    <r>
      <rPr>
        <sz val="10"/>
        <rFont val="Arial"/>
        <family val="2"/>
      </rPr>
      <t xml:space="preserve">
After 1st shift this will be the NEW$ amount for subsequent shifts</t>
    </r>
  </si>
  <si>
    <t>Column J: Cost Model = Amount associated with "SHIFT OUT"
Enter ONLY positive numbers and must have an entry in Column J</t>
  </si>
  <si>
    <r>
      <rPr>
        <sz val="12"/>
        <rFont val="Arial"/>
        <family val="2"/>
      </rPr>
      <t>Column I: SHIFT OUT = Amount you want to "SHIFT OUT"</t>
    </r>
    <r>
      <rPr>
        <sz val="10"/>
        <rFont val="Arial"/>
        <family val="2"/>
      </rPr>
      <t xml:space="preserve">
</t>
    </r>
    <r>
      <rPr>
        <b/>
        <sz val="12"/>
        <rFont val="Arial"/>
        <family val="2"/>
      </rPr>
      <t>Enter ONLY positive numbers and must have an entry in Column I</t>
    </r>
  </si>
  <si>
    <t>Column A: Numbering system added to better track across sheet</t>
  </si>
  <si>
    <t>Column L: Numbering system added to better track across sheet</t>
  </si>
  <si>
    <t>Columns M - S: Same concept as above</t>
  </si>
  <si>
    <r>
      <rPr>
        <sz val="12"/>
        <rFont val="Arial"/>
        <family val="2"/>
      </rPr>
      <t>Column T: SHIFT OUT = Amount you want to "SHIFT OUT"</t>
    </r>
    <r>
      <rPr>
        <sz val="10"/>
        <rFont val="Arial"/>
        <family val="2"/>
      </rPr>
      <t xml:space="preserve">
</t>
    </r>
    <r>
      <rPr>
        <b/>
        <sz val="12"/>
        <rFont val="Arial"/>
        <family val="2"/>
      </rPr>
      <t>Enter ONLY positive numbers and must have an entry in Column I</t>
    </r>
  </si>
  <si>
    <t>Column U: Cost Model = Amount associated with "SHIFT OUT"
Enter ONLY positive numbers and must have an entry in Column J</t>
  </si>
  <si>
    <t>Column V: NEW$MMMDD Column title will autofill based on Shift Date</t>
  </si>
  <si>
    <t>Column W: DBH Y/N Box added for internal use</t>
  </si>
  <si>
    <t>Top Left hand corner is a drop down for Region. (Auto fills to next form)</t>
  </si>
  <si>
    <t>EMERGENCY</t>
  </si>
  <si>
    <t>Assertive Community Treatment</t>
  </si>
  <si>
    <t>Community Support</t>
  </si>
  <si>
    <t>Day Rehabilitation</t>
  </si>
  <si>
    <t>Medication Management</t>
  </si>
  <si>
    <t>Psychiatric Residential Rehabilitation</t>
  </si>
  <si>
    <t>Secure Residential</t>
  </si>
  <si>
    <t>Supported Employment</t>
  </si>
  <si>
    <t>Professional Partner</t>
  </si>
  <si>
    <t>Crisis Response</t>
  </si>
  <si>
    <t>10/22</t>
  </si>
  <si>
    <t>01/22</t>
  </si>
  <si>
    <t>04/22</t>
  </si>
  <si>
    <t>06/22</t>
  </si>
  <si>
    <t>Client Assistance Program</t>
  </si>
  <si>
    <t>Select One</t>
  </si>
  <si>
    <t>24 Hour Crisis Line</t>
  </si>
  <si>
    <t>Emergency Community Support</t>
  </si>
  <si>
    <t>Emergency Psychiatric Observation</t>
  </si>
  <si>
    <t>Flex Funds</t>
  </si>
  <si>
    <t>Medically Monitored Withdrawal Management</t>
  </si>
  <si>
    <t>Mental Health Respite</t>
  </si>
  <si>
    <t>Social Detoxification</t>
  </si>
  <si>
    <t>Acute Inpatient Hospitalization</t>
  </si>
  <si>
    <t>Crisis Inpatient Youth</t>
  </si>
  <si>
    <t>Emergency Protective Custody</t>
  </si>
  <si>
    <t>Inpatient Post Commitment Treatment Days</t>
  </si>
  <si>
    <t>Sub-Acute Inpatient Hospitalization</t>
  </si>
  <si>
    <t>Prevention - Alternative Act</t>
  </si>
  <si>
    <t>Prevention - Community Based</t>
  </si>
  <si>
    <t>Prevention - Education</t>
  </si>
  <si>
    <t>Prevention - Environmental</t>
  </si>
  <si>
    <t>Prevention - Info Dissemination</t>
  </si>
  <si>
    <t>Prevention - Prob. Identification</t>
  </si>
  <si>
    <t>Prevention - Training</t>
  </si>
  <si>
    <t>Prevention Mini Grants</t>
  </si>
  <si>
    <t>Assessment</t>
  </si>
  <si>
    <t>Behavioral Health Integration</t>
  </si>
  <si>
    <t>Dialectical Behavioral Therapy Training</t>
  </si>
  <si>
    <t>Housing Landlord Risk Mgmt</t>
  </si>
  <si>
    <t>Intensive Community Services</t>
  </si>
  <si>
    <t>Interpreter Services</t>
  </si>
  <si>
    <t>Motivational Interviewing Training</t>
  </si>
  <si>
    <t>Outpatient Dual Disorder</t>
  </si>
  <si>
    <t>Outpatient Psychotherapy</t>
  </si>
  <si>
    <t>Peer Support</t>
  </si>
  <si>
    <t>Plans for One - DHHS</t>
  </si>
  <si>
    <t>SOAR</t>
  </si>
  <si>
    <t>Supported Housing</t>
  </si>
  <si>
    <t>Service Initiative</t>
  </si>
  <si>
    <t>Training</t>
  </si>
  <si>
    <t>Secure Residential R&amp;B</t>
  </si>
  <si>
    <t>Short Term Residential</t>
  </si>
  <si>
    <t>Therapeutic Community</t>
  </si>
  <si>
    <t>EMG</t>
  </si>
  <si>
    <t>PRE</t>
  </si>
  <si>
    <t>NRES</t>
  </si>
  <si>
    <t>RES</t>
  </si>
  <si>
    <t>KEY:</t>
  </si>
  <si>
    <t>EMG=Emergency</t>
  </si>
  <si>
    <t>INP=Inpatient</t>
  </si>
  <si>
    <t>PRE=Prevention</t>
  </si>
  <si>
    <t>NRES=Non-Residential</t>
  </si>
  <si>
    <t>RES=Residential</t>
  </si>
  <si>
    <t>Intermediate Residential</t>
  </si>
  <si>
    <t>Halfway House</t>
  </si>
  <si>
    <t>Dual Disorder Residential</t>
  </si>
  <si>
    <t>Regional Administration</t>
  </si>
  <si>
    <t>Regional Consumer Coordination</t>
  </si>
  <si>
    <t>Region CQI Coordination</t>
  </si>
  <si>
    <t>Regional Disaster Coordination</t>
  </si>
  <si>
    <t>Regional Housing Coordination</t>
  </si>
  <si>
    <t>Regional Prevention Coordination</t>
  </si>
  <si>
    <t>Unallocated</t>
  </si>
  <si>
    <t>Hospital Supplemental Support</t>
  </si>
  <si>
    <t xml:space="preserve">Unallocated </t>
  </si>
  <si>
    <t>Regional Emergency Coordination</t>
  </si>
  <si>
    <t>CQI Coordination Training</t>
  </si>
  <si>
    <t>Region Block Grant Coordination</t>
  </si>
  <si>
    <t>Regional Youth System Coordination</t>
  </si>
  <si>
    <t>Ambulatory Detox</t>
  </si>
  <si>
    <t>Contingency Management</t>
  </si>
  <si>
    <t>Coordinated Specialty Care</t>
  </si>
  <si>
    <t>Critical Time Intervention</t>
  </si>
  <si>
    <t>Intensive Outpatient / Adult</t>
  </si>
  <si>
    <t>Medication</t>
  </si>
  <si>
    <t>Mobile Translation Device</t>
  </si>
  <si>
    <t>Navigator</t>
  </si>
  <si>
    <t>Opioid Lab &amp; MedTreatment</t>
  </si>
  <si>
    <t>Pharmacogenomics - PGx</t>
  </si>
  <si>
    <t>Pilot Recovery Wellness Support</t>
  </si>
  <si>
    <t>Post Discharge Tracking</t>
  </si>
  <si>
    <t>Recovery Apps</t>
  </si>
  <si>
    <t>Sequential Intercept Model</t>
  </si>
  <si>
    <t>Supported Education</t>
  </si>
  <si>
    <t>Mental Health First Aid Training</t>
  </si>
  <si>
    <t>Mental Health Prevention Promotion</t>
  </si>
  <si>
    <t>Prevention - Opioid (SOR Grant)</t>
  </si>
  <si>
    <t>Crisis Assessment</t>
  </si>
  <si>
    <t>Crisis Psychotherapy</t>
  </si>
  <si>
    <t>Crisis Stabilization-5</t>
  </si>
  <si>
    <t>The Following Shifts require Approval:</t>
  </si>
  <si>
    <t>Shfits into Region Administration, Coordination or Region provided services.</t>
  </si>
  <si>
    <t>Shifts impacting Maintence of Effort (MOE) (in or out of SUD or MH)</t>
  </si>
  <si>
    <t>Shifts impacting Set Aside funds, (Prevention, First Episode Psychosis, Housing, Women's Set Aside, Crisis)</t>
  </si>
  <si>
    <t>Shifts in or out of Capacity Development and/or Rate Enhancement</t>
  </si>
  <si>
    <t>All other shifts require Acknowledgement</t>
  </si>
  <si>
    <t xml:space="preserve">is requesting </t>
  </si>
  <si>
    <t>for the following funding shift(s).</t>
  </si>
  <si>
    <t xml:space="preserve">Write in Section </t>
  </si>
  <si>
    <t>Professional Partner-Transition Age</t>
  </si>
  <si>
    <t>Pilot</t>
  </si>
  <si>
    <t>RE-Rate</t>
  </si>
  <si>
    <t>RE-Exp</t>
  </si>
  <si>
    <t>IP</t>
  </si>
  <si>
    <t>RGN</t>
  </si>
  <si>
    <t>Family Support</t>
  </si>
  <si>
    <t>Hospital Diversion Over 24 Hours</t>
  </si>
  <si>
    <t>Hospital Diversion Less Than 24 Hours</t>
  </si>
  <si>
    <t>Multisystemic Therapy</t>
  </si>
  <si>
    <t>Opioid Treatment Program (OTP) - Region</t>
  </si>
  <si>
    <t>Opioid Treatment - SOR</t>
  </si>
  <si>
    <t>Therapeutic Consultation</t>
  </si>
  <si>
    <t>Youth Transition Services</t>
  </si>
  <si>
    <t xml:space="preserve">MOD </t>
  </si>
  <si>
    <t>DBH Region Budget Shift Form - Approval Required (Revision 8/21/2024)</t>
  </si>
  <si>
    <t>DBH Region Budget Shift Form - Acknowledgement Required (Revision 8/21/24)</t>
  </si>
  <si>
    <t>RI=Region</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</si>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</sst>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quot;$&quot;#,##0.00_);[Red]\(&quot;$&quot;#,##0.00\)"/>
    <numFmt numFmtId="44" formatCode="_(&quot;$&quot;* #,##0.00_);_(&quot;$&quot;* \(#,##0.00\);_(&quot;$&quot;* &quot;-&quot;??_);_(@_)"/>
    <numFmt numFmtId="164" formatCode="&quot;$&quot;#,##0.00"/>
    <numFmt numFmtId="165" formatCode="mm/dd/yy;@"/>
    <numFmt numFmtId="166" formatCode="mmm\ d"/>
    <numFmt numFmtId="167" formatCode="\(&quot;$&quot;#,##0.00\)"/>
    <numFmt numFmtId="168" formatCode="mmmd&quot;S&quot;"/>
    <numFmt numFmtId="169" formatCode="&quot;NEW&quot;mmmd"/>
    <numFmt numFmtId="170" formatCode="&quot;NEW&quot;"/>
  </numFmts>
  <fonts count="34" x14ac:knownFonts="1">
    <font>
      <sz val="10"/>
      <name val="Arial"/>
      <family val="2"/>
    </font>
    <font>
      <sz val="11"/>
      <color theme="1"/>
      <name val="Calibri"/>
      <family val="2"/>
      <scheme val="minor"/>
    </font>
    <font>
      <sz val="10"/>
      <name val="Arial Narrow"/>
      <family val="2"/>
    </font>
    <font>
      <b/>
      <sz val="14"/>
      <name val="Arial Narrow"/>
      <family val="2"/>
    </font>
    <font>
      <b/>
      <sz val="10"/>
      <name val="Arial Narrow"/>
      <family val="2"/>
    </font>
    <font>
      <b/>
      <sz val="12"/>
      <name val="Arial Narrow"/>
      <family val="2"/>
    </font>
    <font>
      <sz val="12"/>
      <name val="Arial Narrow"/>
      <family val="2"/>
    </font>
    <font>
      <sz val="9"/>
      <name val="Arial Narrow"/>
      <family val="2"/>
    </font>
    <font>
      <sz val="11"/>
      <name val="Arial Narrow"/>
      <family val="2"/>
    </font>
    <font>
      <b/>
      <sz val="9"/>
      <color indexed="81"/>
      <name val="Tahoma"/>
      <family val="2"/>
    </font>
    <font>
      <sz val="11"/>
      <name val="Arial"/>
      <family val="2"/>
    </font>
    <font>
      <b/>
      <i/>
      <sz val="10"/>
      <color theme="4" tint="-0.249977111117893"/>
      <name val="Arial Narrow"/>
      <family val="2"/>
    </font>
    <font>
      <sz val="12"/>
      <name val="Arial"/>
      <family val="2"/>
    </font>
    <font>
      <i/>
      <sz val="12"/>
      <name val="Arial"/>
      <family val="2"/>
    </font>
    <font>
      <b/>
      <i/>
      <u/>
      <sz val="12"/>
      <color rgb="FFFF0000"/>
      <name val="Arial"/>
      <family val="2"/>
    </font>
    <font>
      <b/>
      <sz val="16"/>
      <name val="Arial"/>
      <family val="2"/>
    </font>
    <font>
      <sz val="8"/>
      <name val="Arial Narrow"/>
      <family val="2"/>
    </font>
    <font>
      <sz val="7"/>
      <name val="Arial Narrow"/>
      <family val="2"/>
    </font>
    <font>
      <b/>
      <sz val="9"/>
      <name val="Arial Narrow"/>
      <family val="2"/>
    </font>
    <font>
      <i/>
      <sz val="9"/>
      <name val="Arial Narrow"/>
      <family val="2"/>
    </font>
    <font>
      <b/>
      <sz val="9"/>
      <color rgb="FF0070C0"/>
      <name val="Arial Narrow"/>
      <family val="2"/>
    </font>
    <font>
      <b/>
      <sz val="9"/>
      <color rgb="FFFF0000"/>
      <name val="Arial Narrow"/>
      <family val="2"/>
    </font>
    <font>
      <b/>
      <u/>
      <sz val="9"/>
      <color rgb="FFFF0000"/>
      <name val="Arial Narrow"/>
      <family val="2"/>
    </font>
    <font>
      <b/>
      <i/>
      <sz val="9"/>
      <color theme="4" tint="-0.249977111117893"/>
      <name val="Arial Narrow"/>
      <family val="2"/>
    </font>
    <font>
      <b/>
      <sz val="9"/>
      <name val="Wingdings"/>
      <charset val="2"/>
    </font>
    <font>
      <sz val="9"/>
      <color rgb="FFFF0000"/>
      <name val="Arial Narrow"/>
      <family val="2"/>
    </font>
    <font>
      <i/>
      <sz val="10"/>
      <name val="Arial Narrow"/>
      <family val="2"/>
    </font>
    <font>
      <b/>
      <sz val="10"/>
      <color rgb="FFFF0000"/>
      <name val="Arial Narrow"/>
      <family val="2"/>
    </font>
    <font>
      <b/>
      <sz val="12"/>
      <name val="Arial"/>
      <family val="2"/>
    </font>
    <font>
      <sz val="10"/>
      <name val="Arial Narrow"/>
      <family val="2"/>
    </font>
    <font>
      <sz val="11"/>
      <name val="Calibri"/>
      <family val="2"/>
    </font>
    <font>
      <sz val="10"/>
      <color rgb="FF000000"/>
      <name val="Arial Narrow"/>
      <family val="2"/>
    </font>
    <font>
      <sz val="10"/>
      <name val="Aptos Black"/>
      <family val="2"/>
    </font>
    <font>
      <sz val="10"/>
      <name val="Arial Narrow"/>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6D7D2"/>
        <bgColor indexed="64"/>
      </patternFill>
    </fill>
    <fill>
      <patternFill patternType="solid">
        <fgColor rgb="FFD5EFED"/>
        <bgColor indexed="64"/>
      </patternFill>
    </fill>
    <fill>
      <patternFill patternType="solid">
        <fgColor rgb="FF66FF99"/>
        <bgColor indexed="64"/>
      </patternFill>
    </fill>
  </fills>
  <borders count="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31">
    <xf numFmtId="0" fontId="0" fillId="0" borderId="0" xfId="0"/>
    <xf numFmtId="0" fontId="2" fillId="0" borderId="0" xfId="0" applyFont="1" applyAlignment="1" applyProtection="1">
      <alignment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3" fillId="0" borderId="0" xfId="0" applyFont="1" applyBorder="1" applyAlignment="1" applyProtection="1">
      <alignment vertical="center"/>
    </xf>
    <xf numFmtId="0" fontId="6"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4" fillId="0" borderId="0" xfId="0" applyFont="1" applyAlignment="1" applyProtection="1">
      <alignment vertical="center"/>
    </xf>
    <xf numFmtId="0" fontId="6" fillId="0" borderId="0" xfId="0" applyFont="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wrapText="1"/>
    </xf>
    <xf numFmtId="0" fontId="7" fillId="0" borderId="0" xfId="0" applyFont="1" applyAlignment="1" applyProtection="1">
      <alignment horizontal="center" vertical="center"/>
    </xf>
    <xf numFmtId="40" fontId="2" fillId="0" borderId="0" xfId="0" applyNumberFormat="1" applyFont="1" applyAlignment="1" applyProtection="1">
      <alignment vertical="center"/>
    </xf>
    <xf numFmtId="0" fontId="4" fillId="0" borderId="0" xfId="0" applyFont="1" applyBorder="1" applyAlignment="1" applyProtection="1">
      <alignment vertical="center"/>
    </xf>
    <xf numFmtId="40" fontId="2" fillId="0" borderId="0" xfId="0" applyNumberFormat="1" applyFont="1" applyBorder="1" applyAlignment="1" applyProtection="1">
      <alignment vertical="center"/>
    </xf>
    <xf numFmtId="0" fontId="2" fillId="0" borderId="0" xfId="0" applyFont="1" applyBorder="1" applyAlignment="1" applyProtection="1">
      <alignment vertical="center"/>
    </xf>
    <xf numFmtId="165" fontId="2" fillId="0" borderId="0" xfId="0" applyNumberFormat="1" applyFont="1" applyBorder="1" applyAlignment="1" applyProtection="1">
      <alignment vertical="center"/>
    </xf>
    <xf numFmtId="0" fontId="10" fillId="0" borderId="0" xfId="0" applyFont="1"/>
    <xf numFmtId="0" fontId="10" fillId="0" borderId="9" xfId="0" applyFont="1" applyBorder="1" applyAlignment="1">
      <alignment horizontal="center" vertical="center"/>
    </xf>
    <xf numFmtId="0" fontId="10" fillId="0" borderId="9" xfId="0" applyFont="1" applyBorder="1"/>
    <xf numFmtId="0" fontId="10" fillId="0" borderId="9" xfId="0" applyFont="1" applyBorder="1" applyAlignment="1"/>
    <xf numFmtId="0" fontId="0" fillId="0" borderId="0" xfId="0" applyFont="1" applyAlignment="1">
      <alignment wrapText="1"/>
    </xf>
    <xf numFmtId="0" fontId="0" fillId="0" borderId="9" xfId="0" applyFont="1" applyBorder="1" applyAlignment="1">
      <alignment horizontal="left" vertical="center" wrapText="1"/>
    </xf>
    <xf numFmtId="0" fontId="12" fillId="0" borderId="9" xfId="0" applyFont="1" applyBorder="1" applyAlignment="1">
      <alignment horizontal="left" vertical="center" wrapText="1"/>
    </xf>
    <xf numFmtId="0" fontId="13" fillId="0" borderId="9" xfId="0" applyFont="1" applyBorder="1" applyAlignment="1">
      <alignment horizontal="left" vertical="center" wrapText="1"/>
    </xf>
    <xf numFmtId="0" fontId="15" fillId="0" borderId="9" xfId="0" applyFont="1" applyBorder="1" applyAlignment="1">
      <alignment horizontal="center" vertical="center"/>
    </xf>
    <xf numFmtId="0" fontId="10" fillId="0" borderId="9" xfId="0" applyFont="1" applyBorder="1" applyAlignment="1">
      <alignment horizontal="center" vertical="center" wrapText="1"/>
    </xf>
    <xf numFmtId="164" fontId="2" fillId="0" borderId="0" xfId="0" applyNumberFormat="1" applyFont="1" applyAlignment="1" applyProtection="1">
      <alignment vertical="center"/>
    </xf>
    <xf numFmtId="8" fontId="2" fillId="0" borderId="0" xfId="0" applyNumberFormat="1" applyFont="1" applyAlignment="1" applyProtection="1">
      <alignment vertical="center"/>
    </xf>
    <xf numFmtId="0" fontId="2" fillId="0" borderId="15"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0" xfId="0" applyFont="1" applyFill="1" applyAlignment="1" applyProtection="1">
      <alignment vertical="center"/>
    </xf>
    <xf numFmtId="166" fontId="2" fillId="0" borderId="0" xfId="0" applyNumberFormat="1" applyFont="1" applyFill="1" applyAlignment="1" applyProtection="1">
      <alignment horizontal="center" vertical="center"/>
    </xf>
    <xf numFmtId="0" fontId="2" fillId="0" borderId="0" xfId="0" applyFont="1" applyFill="1" applyBorder="1" applyAlignment="1" applyProtection="1">
      <alignment vertical="center"/>
    </xf>
    <xf numFmtId="166" fontId="2" fillId="0" borderId="0" xfId="0" applyNumberFormat="1" applyFont="1" applyFill="1" applyBorder="1" applyAlignment="1" applyProtection="1">
      <alignment horizontal="center" vertical="center"/>
    </xf>
    <xf numFmtId="0" fontId="2" fillId="0" borderId="19" xfId="0" applyFont="1" applyFill="1" applyBorder="1" applyAlignment="1" applyProtection="1">
      <alignment vertical="center"/>
    </xf>
    <xf numFmtId="0" fontId="6" fillId="0" borderId="0" xfId="0" applyFont="1" applyAlignment="1" applyProtection="1">
      <alignment vertical="center"/>
    </xf>
    <xf numFmtId="0" fontId="16" fillId="0" borderId="0" xfId="0" applyFont="1" applyBorder="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8" fillId="0" borderId="0" xfId="0" applyFont="1" applyBorder="1" applyAlignment="1" applyProtection="1">
      <alignment vertical="center"/>
    </xf>
    <xf numFmtId="0" fontId="7" fillId="0" borderId="1" xfId="0" applyFont="1" applyBorder="1" applyAlignment="1" applyProtection="1">
      <alignment horizontal="center" vertical="center"/>
    </xf>
    <xf numFmtId="0" fontId="18" fillId="0" borderId="4" xfId="0" applyFont="1" applyBorder="1" applyAlignment="1" applyProtection="1">
      <alignment vertical="center"/>
    </xf>
    <xf numFmtId="0" fontId="18" fillId="0" borderId="0" xfId="0" applyFont="1" applyBorder="1" applyAlignment="1" applyProtection="1">
      <alignment horizontal="center" vertical="center"/>
    </xf>
    <xf numFmtId="0" fontId="7" fillId="0" borderId="0" xfId="0" applyFont="1" applyBorder="1" applyAlignment="1" applyProtection="1">
      <alignment vertical="center" wrapText="1"/>
    </xf>
    <xf numFmtId="0" fontId="18" fillId="0" borderId="0" xfId="0" applyFont="1" applyAlignment="1" applyProtection="1">
      <alignment horizontal="center" vertical="center"/>
    </xf>
    <xf numFmtId="0" fontId="7" fillId="2" borderId="12" xfId="0" applyFont="1" applyFill="1" applyBorder="1" applyAlignment="1" applyProtection="1">
      <alignment horizontal="center" vertical="center" wrapText="1"/>
    </xf>
    <xf numFmtId="0" fontId="21" fillId="2" borderId="24"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169" fontId="18" fillId="2" borderId="25" xfId="0" applyNumberFormat="1"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168" fontId="18" fillId="2" borderId="13"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7" fillId="2" borderId="2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10" xfId="0" applyFont="1" applyBorder="1" applyAlignment="1" applyProtection="1">
      <alignment vertical="center"/>
      <protection locked="0"/>
    </xf>
    <xf numFmtId="164" fontId="7" fillId="2" borderId="10" xfId="1" quotePrefix="1" applyNumberFormat="1" applyFont="1" applyFill="1" applyBorder="1" applyAlignment="1" applyProtection="1">
      <alignment horizontal="center" vertical="center"/>
      <protection locked="0"/>
    </xf>
    <xf numFmtId="167" fontId="25" fillId="2" borderId="10" xfId="1" quotePrefix="1" applyNumberFormat="1" applyFont="1" applyFill="1" applyBorder="1" applyAlignment="1" applyProtection="1">
      <alignment horizontal="center" vertical="center"/>
      <protection locked="0"/>
    </xf>
    <xf numFmtId="0" fontId="7" fillId="2" borderId="27" xfId="0" applyNumberFormat="1" applyFont="1" applyFill="1" applyBorder="1" applyAlignment="1" applyProtection="1">
      <alignment horizontal="center" vertical="center"/>
    </xf>
    <xf numFmtId="8" fontId="18" fillId="2" borderId="17" xfId="0" applyNumberFormat="1" applyFont="1" applyFill="1" applyBorder="1" applyAlignment="1" applyProtection="1">
      <alignment horizontal="center" vertical="center"/>
    </xf>
    <xf numFmtId="0" fontId="7" fillId="0" borderId="9" xfId="0" applyFont="1" applyBorder="1" applyAlignment="1" applyProtection="1">
      <alignment vertical="center"/>
      <protection locked="0"/>
    </xf>
    <xf numFmtId="167" fontId="25" fillId="2" borderId="9" xfId="1" quotePrefix="1" applyNumberFormat="1" applyFont="1" applyFill="1" applyBorder="1" applyAlignment="1" applyProtection="1">
      <alignment horizontal="center" vertical="center"/>
      <protection locked="0"/>
    </xf>
    <xf numFmtId="0" fontId="7" fillId="2" borderId="7" xfId="0" applyNumberFormat="1" applyFont="1" applyFill="1" applyBorder="1" applyAlignment="1" applyProtection="1">
      <alignment horizontal="center" vertical="center"/>
    </xf>
    <xf numFmtId="0" fontId="7" fillId="2" borderId="10" xfId="0" applyNumberFormat="1" applyFont="1" applyFill="1" applyBorder="1" applyAlignment="1" applyProtection="1">
      <alignment horizontal="center" vertical="center"/>
    </xf>
    <xf numFmtId="0" fontId="7" fillId="2" borderId="26"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64" fontId="7" fillId="2" borderId="9" xfId="1" quotePrefix="1" applyNumberFormat="1"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0" borderId="14" xfId="0" applyFont="1" applyBorder="1" applyAlignment="1" applyProtection="1">
      <alignment vertical="center"/>
      <protection locked="0"/>
    </xf>
    <xf numFmtId="164" fontId="7" fillId="2" borderId="11" xfId="1" quotePrefix="1" applyNumberFormat="1" applyFont="1" applyFill="1" applyBorder="1" applyAlignment="1" applyProtection="1">
      <alignment horizontal="center" vertical="center"/>
      <protection locked="0"/>
    </xf>
    <xf numFmtId="167" fontId="25" fillId="2" borderId="14" xfId="1" quotePrefix="1" applyNumberFormat="1" applyFont="1" applyFill="1" applyBorder="1" applyAlignment="1" applyProtection="1">
      <alignment horizontal="center" vertical="center"/>
      <protection locked="0"/>
    </xf>
    <xf numFmtId="0" fontId="7" fillId="2" borderId="11" xfId="0" applyNumberFormat="1" applyFont="1" applyFill="1" applyBorder="1" applyAlignment="1" applyProtection="1">
      <alignment horizontal="center" vertical="center"/>
    </xf>
    <xf numFmtId="0" fontId="18" fillId="0" borderId="0" xfId="0" applyFont="1" applyAlignment="1" applyProtection="1">
      <alignment vertical="center"/>
    </xf>
    <xf numFmtId="0" fontId="7" fillId="0" borderId="0" xfId="0" applyFont="1" applyBorder="1" applyAlignment="1" applyProtection="1">
      <alignment vertical="center"/>
    </xf>
    <xf numFmtId="40" fontId="7" fillId="0" borderId="0" xfId="0" applyNumberFormat="1" applyFont="1" applyBorder="1" applyAlignment="1" applyProtection="1">
      <alignment vertical="center"/>
    </xf>
    <xf numFmtId="165" fontId="7" fillId="0" borderId="0" xfId="0" applyNumberFormat="1" applyFont="1" applyBorder="1" applyAlignment="1" applyProtection="1">
      <alignment vertical="center"/>
    </xf>
    <xf numFmtId="40" fontId="7" fillId="0" borderId="0" xfId="0" applyNumberFormat="1" applyFont="1" applyAlignment="1" applyProtection="1">
      <alignment vertical="center"/>
    </xf>
    <xf numFmtId="0" fontId="6" fillId="0" borderId="0" xfId="0" applyFont="1" applyAlignment="1" applyProtection="1">
      <alignment horizontal="right" vertical="center"/>
    </xf>
    <xf numFmtId="0" fontId="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17" fillId="0" borderId="0" xfId="0" applyFont="1" applyAlignment="1" applyProtection="1">
      <alignment vertical="center"/>
    </xf>
    <xf numFmtId="0" fontId="7" fillId="0" borderId="16" xfId="0" applyFont="1" applyBorder="1" applyAlignment="1" applyProtection="1">
      <alignment vertical="center"/>
      <protection locked="0"/>
    </xf>
    <xf numFmtId="0" fontId="7" fillId="0" borderId="10" xfId="0" applyFont="1" applyFill="1" applyBorder="1" applyAlignment="1" applyProtection="1">
      <alignment horizontal="center" vertical="center"/>
      <protection locked="0"/>
    </xf>
    <xf numFmtId="164" fontId="7" fillId="0" borderId="10" xfId="1" quotePrefix="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vertical="center"/>
      <protection locked="0"/>
    </xf>
    <xf numFmtId="40" fontId="17" fillId="0" borderId="0" xfId="0" applyNumberFormat="1" applyFont="1" applyBorder="1" applyAlignment="1" applyProtection="1">
      <alignment vertical="center"/>
    </xf>
    <xf numFmtId="14" fontId="2"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right" vertical="center"/>
    </xf>
    <xf numFmtId="164" fontId="4" fillId="0" borderId="0" xfId="0" applyNumberFormat="1" applyFont="1" applyBorder="1" applyAlignment="1" applyProtection="1">
      <alignment horizontal="center" vertical="center"/>
    </xf>
    <xf numFmtId="0" fontId="7" fillId="0" borderId="1" xfId="0" applyFont="1" applyBorder="1" applyAlignment="1" applyProtection="1">
      <alignment vertical="center"/>
    </xf>
    <xf numFmtId="0" fontId="18" fillId="0" borderId="1" xfId="0" applyFont="1" applyBorder="1" applyAlignment="1" applyProtection="1">
      <alignment vertical="center"/>
    </xf>
    <xf numFmtId="0" fontId="8" fillId="0" borderId="0" xfId="0" applyFont="1" applyAlignment="1" applyProtection="1">
      <alignment horizontal="center" vertical="center"/>
    </xf>
    <xf numFmtId="40" fontId="2" fillId="0" borderId="1" xfId="0" applyNumberFormat="1" applyFont="1" applyBorder="1" applyAlignment="1" applyProtection="1">
      <alignment vertical="center"/>
    </xf>
    <xf numFmtId="40" fontId="17" fillId="0" borderId="1" xfId="0" applyNumberFormat="1" applyFont="1" applyBorder="1" applyAlignment="1" applyProtection="1">
      <alignment vertical="center"/>
    </xf>
    <xf numFmtId="164" fontId="18" fillId="0" borderId="13" xfId="0" applyNumberFormat="1" applyFont="1" applyBorder="1" applyAlignment="1" applyProtection="1">
      <alignment horizontal="center" vertical="center"/>
    </xf>
    <xf numFmtId="0" fontId="18" fillId="4" borderId="6" xfId="0" applyFont="1" applyFill="1" applyBorder="1" applyAlignment="1" applyProtection="1">
      <alignment horizontal="center" vertical="center"/>
    </xf>
    <xf numFmtId="8" fontId="18" fillId="0" borderId="3" xfId="0" applyNumberFormat="1" applyFont="1" applyBorder="1" applyAlignment="1" applyProtection="1">
      <alignment horizontal="center" vertical="center"/>
    </xf>
    <xf numFmtId="167" fontId="21" fillId="2" borderId="13" xfId="1" quotePrefix="1" applyNumberFormat="1" applyFont="1" applyFill="1" applyBorder="1" applyAlignment="1" applyProtection="1">
      <alignment horizontal="center" vertical="center"/>
    </xf>
    <xf numFmtId="0" fontId="7" fillId="2" borderId="24" xfId="0" applyFont="1" applyFill="1" applyBorder="1" applyAlignment="1" applyProtection="1">
      <alignment horizontal="center" vertical="center" wrapText="1"/>
    </xf>
    <xf numFmtId="168" fontId="24" fillId="2" borderId="25" xfId="0" applyNumberFormat="1" applyFont="1" applyFill="1" applyBorder="1" applyAlignment="1" applyProtection="1">
      <alignment horizontal="center" vertical="center" wrapText="1"/>
    </xf>
    <xf numFmtId="0" fontId="7" fillId="2" borderId="30" xfId="0" applyNumberFormat="1" applyFont="1" applyFill="1" applyBorder="1" applyAlignment="1" applyProtection="1">
      <alignment horizontal="center" vertical="center"/>
    </xf>
    <xf numFmtId="164" fontId="4" fillId="0" borderId="11" xfId="0" applyNumberFormat="1" applyFont="1" applyBorder="1" applyAlignment="1" applyProtection="1">
      <alignment horizontal="center" vertical="center"/>
    </xf>
    <xf numFmtId="8" fontId="4" fillId="0" borderId="11" xfId="0" applyNumberFormat="1" applyFont="1" applyBorder="1" applyAlignment="1" applyProtection="1">
      <alignment horizontal="center" vertical="center"/>
    </xf>
    <xf numFmtId="0" fontId="7" fillId="2" borderId="23" xfId="0" applyNumberFormat="1" applyFont="1" applyFill="1" applyBorder="1" applyAlignment="1" applyProtection="1">
      <alignment horizontal="center" vertical="center"/>
    </xf>
    <xf numFmtId="0" fontId="7" fillId="2" borderId="28" xfId="0" applyNumberFormat="1" applyFont="1" applyFill="1" applyBorder="1" applyAlignment="1" applyProtection="1">
      <alignment horizontal="center" vertical="center"/>
    </xf>
    <xf numFmtId="0" fontId="7" fillId="0" borderId="33" xfId="0" applyFont="1" applyBorder="1" applyAlignment="1" applyProtection="1">
      <alignment vertical="center"/>
    </xf>
    <xf numFmtId="0" fontId="7" fillId="0" borderId="34" xfId="0" applyFont="1" applyBorder="1" applyAlignment="1" applyProtection="1">
      <alignment vertical="center"/>
    </xf>
    <xf numFmtId="0" fontId="7" fillId="0" borderId="35" xfId="0" applyFont="1" applyBorder="1" applyAlignment="1" applyProtection="1">
      <alignment vertical="center"/>
    </xf>
    <xf numFmtId="164" fontId="18" fillId="0" borderId="3" xfId="0" applyNumberFormat="1" applyFont="1" applyBorder="1" applyAlignment="1" applyProtection="1">
      <alignment horizontal="center" vertical="center"/>
    </xf>
    <xf numFmtId="0" fontId="0" fillId="3" borderId="9"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0" fillId="0" borderId="18" xfId="0" applyFont="1" applyBorder="1" applyAlignment="1">
      <alignment horizontal="left" vertical="center" wrapText="1"/>
    </xf>
    <xf numFmtId="0" fontId="10" fillId="0" borderId="18" xfId="0" applyFont="1" applyBorder="1"/>
    <xf numFmtId="0" fontId="0" fillId="0" borderId="21" xfId="0" applyFont="1" applyBorder="1" applyAlignment="1">
      <alignment horizontal="left" vertical="center" wrapText="1"/>
    </xf>
    <xf numFmtId="0" fontId="10" fillId="0" borderId="21" xfId="0" applyFont="1" applyBorder="1"/>
    <xf numFmtId="0" fontId="2" fillId="0" borderId="9" xfId="0" applyFont="1" applyFill="1" applyBorder="1" applyAlignment="1" applyProtection="1">
      <alignment horizontal="left" vertical="center"/>
    </xf>
    <xf numFmtId="0" fontId="30" fillId="0" borderId="0" xfId="0" applyFont="1" applyFill="1" applyBorder="1"/>
    <xf numFmtId="0" fontId="31" fillId="0" borderId="0" xfId="0" applyNumberFormat="1" applyFont="1" applyFill="1" applyBorder="1" applyAlignment="1">
      <alignment vertical="top" wrapText="1" readingOrder="1"/>
    </xf>
    <xf numFmtId="0" fontId="31" fillId="0" borderId="36" xfId="0" applyNumberFormat="1" applyFont="1" applyFill="1" applyBorder="1" applyAlignment="1" applyProtection="1">
      <alignment vertical="top" wrapText="1" readingOrder="1"/>
    </xf>
    <xf numFmtId="0" fontId="2" fillId="0" borderId="0" xfId="0" applyFont="1" applyFill="1" applyBorder="1"/>
    <xf numFmtId="166" fontId="2" fillId="0" borderId="9" xfId="0" applyNumberFormat="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29" fillId="0" borderId="19" xfId="0" applyFont="1" applyFill="1" applyBorder="1" applyAlignment="1" applyProtection="1">
      <alignment horizontal="left" vertical="center"/>
    </xf>
    <xf numFmtId="49" fontId="2" fillId="0" borderId="9" xfId="0" applyNumberFormat="1" applyFont="1" applyFill="1" applyBorder="1" applyAlignment="1" applyProtection="1">
      <alignment vertical="center"/>
    </xf>
    <xf numFmtId="49" fontId="2" fillId="0" borderId="19" xfId="0" applyNumberFormat="1" applyFont="1" applyFill="1" applyBorder="1" applyAlignment="1" applyProtection="1">
      <alignment horizontal="left" vertical="center"/>
    </xf>
    <xf numFmtId="49" fontId="29" fillId="0" borderId="19" xfId="0" applyNumberFormat="1"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2" fillId="0" borderId="0" xfId="0" applyFont="1" applyFill="1" applyAlignment="1">
      <alignment horizontal="left" vertical="center"/>
    </xf>
    <xf numFmtId="0" fontId="5" fillId="0" borderId="0" xfId="0" applyFont="1" applyFill="1" applyAlignment="1" applyProtection="1">
      <alignment vertical="center"/>
    </xf>
    <xf numFmtId="0" fontId="31" fillId="0" borderId="37" xfId="0" applyNumberFormat="1" applyFont="1" applyFill="1" applyBorder="1" applyAlignment="1" applyProtection="1">
      <alignment vertical="top" wrapText="1" readingOrder="1"/>
    </xf>
    <xf numFmtId="0" fontId="2" fillId="0" borderId="26" xfId="0" applyFont="1" applyFill="1" applyBorder="1" applyAlignment="1" applyProtection="1">
      <alignment vertical="center"/>
    </xf>
    <xf numFmtId="0" fontId="2" fillId="0" borderId="9" xfId="0" applyFont="1" applyBorder="1"/>
    <xf numFmtId="0" fontId="2" fillId="0" borderId="26" xfId="0" applyFont="1" applyBorder="1"/>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7" fillId="2" borderId="26" xfId="0" applyNumberFormat="1" applyFont="1" applyFill="1" applyBorder="1" applyAlignment="1" applyProtection="1">
      <alignment horizontal="center" vertical="center"/>
    </xf>
    <xf numFmtId="8" fontId="18" fillId="0" borderId="9" xfId="0" applyNumberFormat="1" applyFont="1" applyFill="1" applyBorder="1" applyAlignment="1" applyProtection="1">
      <alignment horizontal="center" vertical="center"/>
    </xf>
    <xf numFmtId="8" fontId="18" fillId="2" borderId="42" xfId="0" applyNumberFormat="1" applyFont="1" applyFill="1" applyBorder="1" applyAlignment="1" applyProtection="1">
      <alignment horizontal="center" vertical="center"/>
    </xf>
    <xf numFmtId="8" fontId="18" fillId="2" borderId="9" xfId="0" applyNumberFormat="1" applyFont="1" applyFill="1" applyBorder="1" applyAlignment="1" applyProtection="1">
      <alignment horizontal="center" vertical="center"/>
    </xf>
    <xf numFmtId="8" fontId="18" fillId="0" borderId="10" xfId="0" applyNumberFormat="1" applyFont="1" applyFill="1" applyBorder="1" applyAlignment="1" applyProtection="1">
      <alignment horizontal="center" vertical="center"/>
    </xf>
    <xf numFmtId="8" fontId="18" fillId="2" borderId="10" xfId="0" applyNumberFormat="1" applyFont="1" applyFill="1" applyBorder="1" applyAlignment="1" applyProtection="1">
      <alignment horizontal="center" vertical="center"/>
    </xf>
    <xf numFmtId="8" fontId="18" fillId="2" borderId="43" xfId="0" applyNumberFormat="1" applyFont="1" applyFill="1" applyBorder="1" applyAlignment="1" applyProtection="1">
      <alignment horizontal="center" vertical="center"/>
    </xf>
    <xf numFmtId="167" fontId="27" fillId="0" borderId="32" xfId="0" applyNumberFormat="1" applyFont="1" applyBorder="1" applyAlignment="1" applyProtection="1">
      <alignment horizontal="center" vertical="center"/>
    </xf>
    <xf numFmtId="8" fontId="4" fillId="0" borderId="0" xfId="0" applyNumberFormat="1" applyFont="1" applyBorder="1" applyAlignment="1" applyProtection="1">
      <alignment horizontal="center" vertical="center"/>
    </xf>
    <xf numFmtId="167" fontId="27" fillId="0" borderId="6" xfId="0" applyNumberFormat="1" applyFont="1" applyBorder="1" applyAlignment="1" applyProtection="1">
      <alignment horizontal="center" vertical="center"/>
    </xf>
    <xf numFmtId="0" fontId="5" fillId="5" borderId="38" xfId="0" applyFont="1" applyFill="1" applyBorder="1" applyAlignment="1">
      <alignment horizontal="left" vertical="center"/>
    </xf>
    <xf numFmtId="0" fontId="5" fillId="5" borderId="39" xfId="0" applyFont="1" applyFill="1" applyBorder="1" applyAlignment="1">
      <alignment horizontal="left" vertical="center"/>
    </xf>
    <xf numFmtId="0" fontId="6" fillId="5" borderId="4" xfId="0" applyFont="1" applyFill="1" applyBorder="1" applyAlignment="1">
      <alignment horizontal="left" vertical="center"/>
    </xf>
    <xf numFmtId="0" fontId="2" fillId="5" borderId="0" xfId="0" applyFont="1" applyFill="1" applyBorder="1" applyAlignment="1" applyProtection="1">
      <alignment vertical="center"/>
    </xf>
    <xf numFmtId="0" fontId="6" fillId="5" borderId="0" xfId="0" applyFont="1" applyFill="1" applyBorder="1" applyAlignment="1">
      <alignment horizontal="left" vertical="center"/>
    </xf>
    <xf numFmtId="0" fontId="2" fillId="5" borderId="39" xfId="0" applyFont="1" applyFill="1" applyBorder="1" applyAlignment="1" applyProtection="1">
      <alignment vertical="center"/>
    </xf>
    <xf numFmtId="0" fontId="2" fillId="5" borderId="40" xfId="0" applyFont="1" applyFill="1" applyBorder="1" applyAlignment="1" applyProtection="1">
      <alignment vertical="center"/>
    </xf>
    <xf numFmtId="0" fontId="2" fillId="5" borderId="5"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41" xfId="0" applyFont="1" applyFill="1" applyBorder="1" applyAlignment="1" applyProtection="1">
      <alignment vertical="center"/>
    </xf>
    <xf numFmtId="0" fontId="7" fillId="2" borderId="20" xfId="0" applyFont="1" applyFill="1" applyBorder="1" applyAlignment="1" applyProtection="1">
      <alignment horizontal="center" vertical="center"/>
      <protection locked="0"/>
    </xf>
    <xf numFmtId="164" fontId="7" fillId="2" borderId="20" xfId="1" quotePrefix="1" applyNumberFormat="1" applyFont="1" applyFill="1" applyBorder="1" applyAlignment="1" applyProtection="1">
      <alignment horizontal="center" vertical="center"/>
      <protection locked="0"/>
    </xf>
    <xf numFmtId="167" fontId="25" fillId="2" borderId="18" xfId="1" quotePrefix="1" applyNumberFormat="1" applyFont="1" applyFill="1" applyBorder="1" applyAlignment="1" applyProtection="1">
      <alignment horizontal="center" vertical="center"/>
      <protection locked="0"/>
    </xf>
    <xf numFmtId="8" fontId="18" fillId="0" borderId="18" xfId="0" applyNumberFormat="1" applyFont="1" applyFill="1" applyBorder="1" applyAlignment="1" applyProtection="1">
      <alignment horizontal="center" vertical="center"/>
    </xf>
    <xf numFmtId="0" fontId="7" fillId="2" borderId="45" xfId="0" applyNumberFormat="1" applyFont="1" applyFill="1" applyBorder="1" applyAlignment="1" applyProtection="1">
      <alignment horizontal="center" vertical="center"/>
    </xf>
    <xf numFmtId="0" fontId="7" fillId="2" borderId="18" xfId="0" applyFont="1" applyFill="1" applyBorder="1" applyAlignment="1" applyProtection="1">
      <alignment horizontal="center" vertical="center"/>
      <protection locked="0"/>
    </xf>
    <xf numFmtId="8" fontId="18" fillId="2" borderId="18" xfId="0" applyNumberFormat="1" applyFont="1" applyFill="1" applyBorder="1" applyAlignment="1" applyProtection="1">
      <alignment horizontal="center" vertical="center"/>
    </xf>
    <xf numFmtId="8" fontId="18" fillId="2" borderId="46" xfId="0" applyNumberFormat="1" applyFont="1" applyFill="1" applyBorder="1" applyAlignment="1" applyProtection="1">
      <alignment horizontal="center" vertical="center"/>
    </xf>
    <xf numFmtId="0" fontId="7" fillId="0" borderId="10" xfId="0" applyFont="1" applyFill="1" applyBorder="1" applyAlignment="1" applyProtection="1">
      <alignment vertical="center" wrapText="1"/>
      <protection locked="0"/>
    </xf>
    <xf numFmtId="0" fontId="11" fillId="0" borderId="0" xfId="0" applyFont="1" applyBorder="1" applyAlignment="1" applyProtection="1">
      <alignment vertical="center"/>
    </xf>
    <xf numFmtId="0" fontId="7" fillId="2" borderId="44" xfId="0" applyNumberFormat="1" applyFont="1" applyFill="1" applyBorder="1" applyAlignment="1" applyProtection="1">
      <alignment horizontal="center" vertical="center"/>
    </xf>
    <xf numFmtId="0" fontId="6" fillId="0" borderId="1"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1" xfId="0" applyFont="1" applyBorder="1" applyAlignment="1" applyProtection="1">
      <alignment horizontal="left" vertical="center"/>
    </xf>
    <xf numFmtId="0" fontId="33" fillId="0" borderId="21" xfId="0" applyFont="1" applyFill="1" applyBorder="1" applyAlignment="1" applyProtection="1">
      <alignment horizontal="left" vertical="center"/>
    </xf>
    <xf numFmtId="0" fontId="33" fillId="0" borderId="9" xfId="0" applyFont="1" applyFill="1" applyBorder="1" applyAlignment="1" applyProtection="1">
      <alignment vertical="center"/>
    </xf>
    <xf numFmtId="49" fontId="2" fillId="0" borderId="26" xfId="0" applyNumberFormat="1" applyFont="1" applyFill="1" applyBorder="1" applyAlignment="1" applyProtection="1">
      <alignment horizontal="left" vertical="center"/>
    </xf>
    <xf numFmtId="0" fontId="7" fillId="0" borderId="0" xfId="0" applyFont="1" applyBorder="1" applyAlignment="1" applyProtection="1">
      <alignment horizontal="center" vertical="center"/>
    </xf>
    <xf numFmtId="0" fontId="5" fillId="7" borderId="6"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wrapText="1"/>
    </xf>
    <xf numFmtId="0" fontId="18" fillId="7" borderId="12" xfId="0" applyFont="1" applyFill="1" applyBorder="1" applyAlignment="1" applyProtection="1">
      <alignment horizontal="center" vertical="center" wrapText="1"/>
    </xf>
    <xf numFmtId="0" fontId="18" fillId="7" borderId="13" xfId="0" applyFont="1" applyFill="1" applyBorder="1" applyAlignment="1" applyProtection="1">
      <alignment horizontal="center" vertical="center" wrapText="1"/>
    </xf>
    <xf numFmtId="170" fontId="18" fillId="7" borderId="29" xfId="0" applyNumberFormat="1" applyFont="1" applyFill="1" applyBorder="1" applyAlignment="1" applyProtection="1">
      <alignment horizontal="center" vertical="center" wrapText="1"/>
    </xf>
    <xf numFmtId="0" fontId="7" fillId="7" borderId="12" xfId="0" applyFont="1" applyFill="1" applyBorder="1" applyAlignment="1" applyProtection="1">
      <alignment horizontal="center" vertical="center" wrapText="1"/>
    </xf>
    <xf numFmtId="168" fontId="18" fillId="7" borderId="13" xfId="0" applyNumberFormat="1" applyFont="1" applyFill="1" applyBorder="1" applyAlignment="1" applyProtection="1">
      <alignment horizontal="center" vertical="center" wrapText="1"/>
    </xf>
    <xf numFmtId="168" fontId="18" fillId="7" borderId="25" xfId="0" applyNumberFormat="1"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xf>
    <xf numFmtId="0" fontId="7" fillId="0" borderId="23" xfId="0" applyFont="1" applyFill="1" applyBorder="1" applyAlignment="1" applyProtection="1">
      <alignment horizontal="center" vertical="center"/>
      <protection locked="0"/>
    </xf>
    <xf numFmtId="0" fontId="2" fillId="0" borderId="9" xfId="0" applyFont="1" applyFill="1" applyBorder="1"/>
    <xf numFmtId="0" fontId="11" fillId="0" borderId="0" xfId="0" applyFont="1" applyBorder="1" applyAlignment="1" applyProtection="1">
      <alignment horizontal="center" vertical="center"/>
    </xf>
    <xf numFmtId="0" fontId="6" fillId="0" borderId="0" xfId="0" applyFont="1" applyAlignment="1" applyProtection="1">
      <alignment horizontal="right" vertical="center"/>
    </xf>
    <xf numFmtId="0" fontId="32" fillId="6" borderId="2" xfId="0" applyNumberFormat="1" applyFont="1" applyFill="1" applyBorder="1" applyAlignment="1" applyProtection="1">
      <alignment horizontal="center" vertical="center"/>
    </xf>
    <xf numFmtId="0" fontId="32" fillId="6" borderId="22" xfId="0" applyNumberFormat="1" applyFont="1" applyFill="1" applyBorder="1" applyAlignment="1" applyProtection="1">
      <alignment horizontal="center" vertical="center"/>
    </xf>
    <xf numFmtId="0" fontId="32" fillId="6" borderId="3" xfId="0" applyNumberFormat="1" applyFont="1" applyFill="1" applyBorder="1" applyAlignment="1" applyProtection="1">
      <alignment horizontal="center" vertical="center"/>
    </xf>
    <xf numFmtId="0" fontId="5" fillId="5" borderId="31" xfId="0" applyFont="1" applyFill="1" applyBorder="1" applyAlignment="1">
      <alignment horizontal="left" vertical="center"/>
    </xf>
    <xf numFmtId="0" fontId="5" fillId="5" borderId="1" xfId="0" applyFont="1" applyFill="1" applyBorder="1" applyAlignment="1">
      <alignment horizontal="left" vertical="center"/>
    </xf>
    <xf numFmtId="0" fontId="3"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14" fontId="5" fillId="7" borderId="2" xfId="0" applyNumberFormat="1" applyFont="1" applyFill="1" applyBorder="1" applyAlignment="1" applyProtection="1">
      <alignment horizontal="center" vertical="center"/>
      <protection locked="0"/>
    </xf>
    <xf numFmtId="14" fontId="5" fillId="7" borderId="22" xfId="0" applyNumberFormat="1" applyFont="1" applyFill="1" applyBorder="1" applyAlignment="1" applyProtection="1">
      <alignment horizontal="center" vertical="center"/>
      <protection locked="0"/>
    </xf>
    <xf numFmtId="14" fontId="5" fillId="7" borderId="3"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166" fontId="4" fillId="7" borderId="2" xfId="0" applyNumberFormat="1" applyFont="1" applyFill="1" applyBorder="1" applyAlignment="1" applyProtection="1">
      <alignment horizontal="center" vertical="center"/>
      <protection locked="0"/>
    </xf>
    <xf numFmtId="166" fontId="4" fillId="7" borderId="22" xfId="0" applyNumberFormat="1" applyFont="1" applyFill="1" applyBorder="1" applyAlignment="1" applyProtection="1">
      <alignment horizontal="center" vertical="center"/>
      <protection locked="0"/>
    </xf>
    <xf numFmtId="166" fontId="4" fillId="7" borderId="3" xfId="0" applyNumberFormat="1" applyFont="1" applyFill="1" applyBorder="1" applyAlignment="1" applyProtection="1">
      <alignment horizontal="center" vertical="center"/>
      <protection locked="0"/>
    </xf>
    <xf numFmtId="0" fontId="26" fillId="0" borderId="0" xfId="0" applyFont="1" applyBorder="1" applyAlignment="1" applyProtection="1">
      <alignment horizontal="center" vertical="top"/>
    </xf>
    <xf numFmtId="14" fontId="2" fillId="0" borderId="1" xfId="0" applyNumberFormat="1" applyFont="1" applyBorder="1" applyAlignment="1" applyProtection="1">
      <alignment horizontal="center" vertical="center"/>
      <protection locked="0"/>
    </xf>
    <xf numFmtId="0" fontId="4" fillId="0" borderId="31" xfId="0" applyFont="1" applyBorder="1" applyAlignment="1" applyProtection="1">
      <alignment horizontal="right" vertical="center"/>
    </xf>
    <xf numFmtId="0" fontId="4" fillId="0" borderId="1" xfId="0" applyFont="1" applyBorder="1" applyAlignment="1" applyProtection="1">
      <alignment horizontal="right" vertical="center"/>
    </xf>
    <xf numFmtId="0" fontId="18"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166" fontId="18" fillId="4" borderId="2" xfId="0" applyNumberFormat="1" applyFont="1" applyFill="1" applyBorder="1" applyAlignment="1" applyProtection="1">
      <alignment horizontal="center" vertical="center"/>
    </xf>
    <xf numFmtId="166" fontId="18" fillId="4" borderId="3" xfId="0" applyNumberFormat="1" applyFont="1" applyFill="1" applyBorder="1" applyAlignment="1" applyProtection="1">
      <alignment horizontal="center" vertical="center"/>
    </xf>
    <xf numFmtId="0" fontId="19" fillId="0" borderId="0" xfId="0" applyFont="1" applyBorder="1" applyAlignment="1" applyProtection="1">
      <alignment horizontal="center"/>
    </xf>
    <xf numFmtId="14" fontId="7" fillId="0" borderId="0" xfId="0" applyNumberFormat="1" applyFont="1" applyBorder="1" applyAlignment="1" applyProtection="1">
      <alignment horizontal="center" vertical="center"/>
      <protection locked="0"/>
    </xf>
    <xf numFmtId="0" fontId="18" fillId="0" borderId="2" xfId="0" applyFont="1" applyBorder="1" applyAlignment="1" applyProtection="1">
      <alignment horizontal="right" vertical="center"/>
    </xf>
    <xf numFmtId="0" fontId="18" fillId="0" borderId="22" xfId="0" applyFont="1" applyBorder="1" applyAlignment="1" applyProtection="1">
      <alignment horizontal="right" vertical="center"/>
    </xf>
    <xf numFmtId="0" fontId="18" fillId="0" borderId="24" xfId="0" applyFont="1" applyBorder="1" applyAlignment="1" applyProtection="1">
      <alignment horizontal="right" vertical="center"/>
    </xf>
    <xf numFmtId="0" fontId="7"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2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0" fillId="0" borderId="18" xfId="0" applyFont="1" applyBorder="1" applyAlignment="1">
      <alignment horizontal="center"/>
    </xf>
    <xf numFmtId="0" fontId="10" fillId="0" borderId="20" xfId="0" applyFont="1" applyBorder="1" applyAlignment="1">
      <alignment horizontal="center"/>
    </xf>
    <xf numFmtId="0" fontId="0" fillId="3" borderId="15" xfId="0" applyFont="1" applyFill="1" applyBorder="1" applyAlignment="1">
      <alignment horizontal="left" wrapText="1"/>
    </xf>
  </cellXfs>
  <cellStyles count="2">
    <cellStyle name="Currency" xfId="1" builtinId="4"/>
    <cellStyle name="Normal" xfId="0" builtinId="0"/>
  </cellStyles>
  <dxfs count="77">
    <dxf>
      <font>
        <b val="0"/>
        <i val="0"/>
        <strike val="0"/>
        <condense val="0"/>
        <extend val="0"/>
        <outline val="0"/>
        <shadow val="0"/>
        <u val="none"/>
        <vertAlign val="baseline"/>
        <sz val="10"/>
        <color auto="1"/>
        <name val="Arial Narrow"/>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right style="thin">
          <color indexed="64"/>
        </right>
        <bottom style="thin">
          <color indexed="64"/>
        </bottom>
      </border>
    </dxf>
    <dxf>
      <font>
        <b val="0"/>
        <i val="0"/>
        <strike val="0"/>
        <condense val="0"/>
        <extend val="0"/>
        <outline val="0"/>
        <shadow val="0"/>
        <u val="none"/>
        <vertAlign val="baseline"/>
        <sz val="10"/>
        <color auto="1"/>
        <name val="Arial Narrow"/>
        <family val="2"/>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family val="2"/>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family val="2"/>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right style="thin">
          <color indexed="64"/>
        </right>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strike val="0"/>
        <outline val="0"/>
        <shadow val="0"/>
        <u val="none"/>
        <vertAlign val="baseline"/>
        <sz val="10"/>
        <color auto="1"/>
        <name val="Arial Narrow"/>
        <scheme val="none"/>
      </font>
      <fill>
        <patternFill patternType="none">
          <fgColor indexed="64"/>
          <bgColor auto="1"/>
        </patternFill>
      </fill>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Narrow"/>
        <scheme val="none"/>
      </font>
      <fill>
        <patternFill patternType="none">
          <fgColor indexed="64"/>
          <bgColor auto="1"/>
        </patternFill>
      </fill>
      <protection locked="1" hidden="0"/>
    </dxf>
    <dxf>
      <border>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numFmt numFmtId="166" formatCode="mmm\ d"/>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font>
      <fill>
        <patternFill>
          <bgColor theme="4" tint="0.39994506668294322"/>
        </patternFill>
      </fill>
    </dxf>
    <dxf>
      <fill>
        <patternFill>
          <bgColor theme="4" tint="0.79998168889431442"/>
        </patternFill>
      </fill>
    </dxf>
    <dxf>
      <fill>
        <patternFill>
          <bgColor rgb="FFFFFF00"/>
        </patternFill>
      </fill>
    </dxf>
    <dxf>
      <font>
        <b/>
        <i val="0"/>
      </font>
      <fill>
        <patternFill>
          <bgColor theme="9" tint="0.39994506668294322"/>
        </patternFill>
      </fill>
    </dxf>
    <dxf>
      <fill>
        <patternFill>
          <bgColor theme="9" tint="0.79998168889431442"/>
        </patternFill>
      </fill>
    </dxf>
    <dxf>
      <font>
        <b/>
        <i val="0"/>
      </font>
      <fill>
        <patternFill>
          <bgColor theme="4" tint="0.39994506668294322"/>
        </patternFill>
      </fill>
    </dxf>
    <dxf>
      <fill>
        <patternFill>
          <bgColor theme="4" tint="0.79998168889431442"/>
        </patternFill>
      </fill>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2" defaultTableStyle="TableStyleMedium2" defaultPivotStyle="PivotStyleLight16">
    <tableStyle name="TableStyleMedium2 2" pivot="0" count="7" xr9:uid="{00000000-0011-0000-FFFF-FFFF00000000}">
      <tableStyleElement type="wholeTable" dxfId="76"/>
      <tableStyleElement type="headerRow" dxfId="75"/>
      <tableStyleElement type="totalRow" dxfId="74"/>
      <tableStyleElement type="firstColumn" dxfId="73"/>
      <tableStyleElement type="lastColumn" dxfId="72"/>
      <tableStyleElement type="firstRowStripe" dxfId="71"/>
      <tableStyleElement type="firstColumnStripe" dxfId="70"/>
    </tableStyle>
    <tableStyle name="TableStyleMedium2 3" pivot="0" count="7" xr9:uid="{00000000-0011-0000-FFFF-FFFF01000000}">
      <tableStyleElement type="wholeTable" dxfId="69"/>
      <tableStyleElement type="headerRow" dxfId="68"/>
      <tableStyleElement type="totalRow" dxfId="67"/>
      <tableStyleElement type="firstColumn" dxfId="66"/>
      <tableStyleElement type="lastColumn" dxfId="65"/>
      <tableStyleElement type="firstRowStripe" dxfId="64"/>
      <tableStyleElement type="firstColumnStripe" dxfId="63"/>
    </tableStyle>
  </tableStyles>
  <colors>
    <mruColors>
      <color rgb="FF66FF99"/>
      <color rgb="FFD5EFED"/>
      <color rgb="FF96D7D2"/>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3.png"/><Relationship Id="rId19" Type="http://schemas.openxmlformats.org/officeDocument/2006/relationships/image" Target="../media/image22.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14</xdr:col>
      <xdr:colOff>1354251</xdr:colOff>
      <xdr:row>1</xdr:row>
      <xdr:rowOff>100522</xdr:rowOff>
    </xdr:from>
    <xdr:to>
      <xdr:col>14</xdr:col>
      <xdr:colOff>2000407</xdr:colOff>
      <xdr:row>4</xdr:row>
      <xdr:rowOff>53408</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7564551" y="329122"/>
          <a:ext cx="653776" cy="438661"/>
        </a:xfrm>
        <a:prstGeom prst="rect">
          <a:avLst/>
        </a:prstGeom>
      </xdr:spPr>
    </xdr:pic>
    <xdr:clientData/>
  </xdr:twoCellAnchor>
  <xdr:twoCellAnchor editAs="oneCell">
    <xdr:from>
      <xdr:col>1</xdr:col>
      <xdr:colOff>173151</xdr:colOff>
      <xdr:row>1</xdr:row>
      <xdr:rowOff>124675</xdr:rowOff>
    </xdr:from>
    <xdr:to>
      <xdr:col>3</xdr:col>
      <xdr:colOff>283662</xdr:colOff>
      <xdr:row>4</xdr:row>
      <xdr:rowOff>56606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43240" y="354296"/>
          <a:ext cx="653776" cy="445124"/>
        </a:xfrm>
        <a:prstGeom prst="rect">
          <a:avLst/>
        </a:prstGeom>
        <a:solidFill>
          <a:srgbClr val="96D7D2"/>
        </a:solidFill>
      </xdr:spPr>
    </xdr:pic>
    <xdr:clientData/>
  </xdr:twoCellAnchor>
  <xdr:oneCellAnchor>
    <xdr:from>
      <xdr:col>1</xdr:col>
      <xdr:colOff>212612</xdr:colOff>
      <xdr:row>2</xdr:row>
      <xdr:rowOff>8505</xdr:rowOff>
    </xdr:from>
    <xdr:ext cx="548355" cy="217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2701" y="450737"/>
          <a:ext cx="54835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This One</a:t>
          </a:r>
        </a:p>
      </xdr:txBody>
    </xdr:sp>
    <xdr:clientData/>
  </xdr:oneCellAnchor>
  <xdr:twoCellAnchor>
    <xdr:from>
      <xdr:col>14</xdr:col>
      <xdr:colOff>1362076</xdr:colOff>
      <xdr:row>1</xdr:row>
      <xdr:rowOff>200025</xdr:rowOff>
    </xdr:from>
    <xdr:to>
      <xdr:col>16</xdr:col>
      <xdr:colOff>145457</xdr:colOff>
      <xdr:row>3</xdr:row>
      <xdr:rowOff>4576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572376" y="428625"/>
          <a:ext cx="840781" cy="214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t>These Two</a:t>
          </a:r>
        </a:p>
      </xdr:txBody>
    </xdr:sp>
    <xdr:clientData/>
  </xdr:twoCellAnchor>
  <xdr:twoCellAnchor editAs="oneCell">
    <xdr:from>
      <xdr:col>1</xdr:col>
      <xdr:colOff>30276</xdr:colOff>
      <xdr:row>0</xdr:row>
      <xdr:rowOff>0</xdr:rowOff>
    </xdr:from>
    <xdr:to>
      <xdr:col>3</xdr:col>
      <xdr:colOff>131241</xdr:colOff>
      <xdr:row>1</xdr:row>
      <xdr:rowOff>169184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1" t="1945" r="59722" b="82372"/>
        <a:stretch/>
      </xdr:blipFill>
      <xdr:spPr bwMode="auto">
        <a:xfrm>
          <a:off x="200365" y="131308"/>
          <a:ext cx="638515" cy="39309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167640</xdr:colOff>
      <xdr:row>48</xdr:row>
      <xdr:rowOff>11430</xdr:rowOff>
    </xdr:from>
    <xdr:to>
      <xdr:col>4</xdr:col>
      <xdr:colOff>1411606</xdr:colOff>
      <xdr:row>54</xdr:row>
      <xdr:rowOff>171449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01065" y="8517255"/>
          <a:ext cx="1558291" cy="1312544"/>
        </a:xfrm>
        <a:prstGeom prst="rect">
          <a:avLst/>
        </a:prstGeom>
        <a:solidFill>
          <a:srgbClr val="96D7D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KEY:</a:t>
          </a:r>
          <a:r>
            <a:rPr lang="en-US"/>
            <a:t> </a:t>
          </a:r>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EMG=Emergency</a:t>
          </a:r>
        </a:p>
        <a:p>
          <a:r>
            <a:rPr lang="en-US" sz="1100" b="1" i="0" u="none" strike="noStrike">
              <a:solidFill>
                <a:schemeClr val="dk1"/>
              </a:solidFill>
              <a:effectLst/>
              <a:latin typeface="+mn-lt"/>
              <a:ea typeface="+mn-ea"/>
              <a:cs typeface="+mn-cs"/>
            </a:rPr>
            <a:t>IP=Inpatient</a:t>
          </a:r>
          <a:r>
            <a:rPr lang="en-US"/>
            <a:t> </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PRE=Prevention</a:t>
          </a:r>
          <a:r>
            <a:rPr lang="en-US"/>
            <a:t>        </a:t>
          </a:r>
          <a:r>
            <a:rPr lang="en-US" sz="1100" b="1" i="0" u="none" strike="noStrike">
              <a:solidFill>
                <a:schemeClr val="dk1"/>
              </a:solidFill>
              <a:effectLst/>
              <a:latin typeface="+mn-lt"/>
              <a:ea typeface="+mn-ea"/>
              <a:cs typeface="+mn-cs"/>
            </a:rPr>
            <a:t>NRES=Non-Residential</a:t>
          </a:r>
          <a:r>
            <a:rPr lang="en-US"/>
            <a:t> </a:t>
          </a:r>
          <a:r>
            <a:rPr lang="en-US" sz="1100" b="1" i="0" u="none" strike="noStrike">
              <a:solidFill>
                <a:schemeClr val="dk1"/>
              </a:solidFill>
              <a:effectLst/>
              <a:latin typeface="+mn-lt"/>
              <a:ea typeface="+mn-ea"/>
              <a:cs typeface="+mn-cs"/>
            </a:rPr>
            <a:t>RGN=Regional</a:t>
          </a:r>
          <a:r>
            <a:rPr lang="en-US"/>
            <a:t> </a:t>
          </a:r>
          <a:r>
            <a:rPr lang="en-US" sz="1100" b="1" i="0" u="none" strike="noStrike">
              <a:solidFill>
                <a:schemeClr val="dk1"/>
              </a:solidFill>
              <a:effectLst/>
              <a:latin typeface="+mn-lt"/>
              <a:ea typeface="+mn-ea"/>
              <a:cs typeface="+mn-cs"/>
            </a:rPr>
            <a:t>RES=Residential</a:t>
          </a:r>
          <a:r>
            <a:rPr lang="en-US"/>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3</xdr:col>
      <xdr:colOff>129540</xdr:colOff>
      <xdr:row>3</xdr:row>
      <xdr:rowOff>58762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081" t="1945" r="59722" b="82372"/>
        <a:stretch/>
      </xdr:blipFill>
      <xdr:spPr bwMode="auto">
        <a:xfrm>
          <a:off x="152400" y="171450"/>
          <a:ext cx="638175" cy="38832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2</xdr:row>
      <xdr:rowOff>19050</xdr:rowOff>
    </xdr:from>
    <xdr:to>
      <xdr:col>1</xdr:col>
      <xdr:colOff>561975</xdr:colOff>
      <xdr:row>2</xdr:row>
      <xdr:rowOff>295274</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V="1">
          <a:off x="6534150" y="371475"/>
          <a:ext cx="9525" cy="2762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10</xdr:row>
      <xdr:rowOff>28574</xdr:rowOff>
    </xdr:from>
    <xdr:to>
      <xdr:col>1</xdr:col>
      <xdr:colOff>790574</xdr:colOff>
      <xdr:row>10</xdr:row>
      <xdr:rowOff>585725</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6076949" y="3676649"/>
          <a:ext cx="695325" cy="557151"/>
        </a:xfrm>
        <a:prstGeom prst="rect">
          <a:avLst/>
        </a:prstGeom>
      </xdr:spPr>
    </xdr:pic>
    <xdr:clientData/>
  </xdr:twoCellAnchor>
  <xdr:twoCellAnchor editAs="oneCell">
    <xdr:from>
      <xdr:col>1</xdr:col>
      <xdr:colOff>142875</xdr:colOff>
      <xdr:row>11</xdr:row>
      <xdr:rowOff>95250</xdr:rowOff>
    </xdr:from>
    <xdr:to>
      <xdr:col>1</xdr:col>
      <xdr:colOff>1400175</xdr:colOff>
      <xdr:row>12</xdr:row>
      <xdr:rowOff>304800</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rotWithShape="1">
        <a:blip xmlns:r="http://schemas.openxmlformats.org/officeDocument/2006/relationships" r:embed="rId2"/>
        <a:srcRect r="6370" b="39969"/>
        <a:stretch/>
      </xdr:blipFill>
      <xdr:spPr>
        <a:xfrm>
          <a:off x="6124575" y="4438650"/>
          <a:ext cx="1257300" cy="657225"/>
        </a:xfrm>
        <a:prstGeom prst="rect">
          <a:avLst/>
        </a:prstGeom>
      </xdr:spPr>
    </xdr:pic>
    <xdr:clientData/>
  </xdr:twoCellAnchor>
  <xdr:twoCellAnchor>
    <xdr:from>
      <xdr:col>1</xdr:col>
      <xdr:colOff>180975</xdr:colOff>
      <xdr:row>11</xdr:row>
      <xdr:rowOff>133350</xdr:rowOff>
    </xdr:from>
    <xdr:to>
      <xdr:col>1</xdr:col>
      <xdr:colOff>428625</xdr:colOff>
      <xdr:row>11</xdr:row>
      <xdr:rowOff>266700</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5124450" y="4295775"/>
          <a:ext cx="247650"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1314450</xdr:colOff>
      <xdr:row>11</xdr:row>
      <xdr:rowOff>161925</xdr:rowOff>
    </xdr:from>
    <xdr:to>
      <xdr:col>0</xdr:col>
      <xdr:colOff>1571625</xdr:colOff>
      <xdr:row>11</xdr:row>
      <xdr:rowOff>295275</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314450" y="4324350"/>
          <a:ext cx="25717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4457700</xdr:colOff>
      <xdr:row>11</xdr:row>
      <xdr:rowOff>219075</xdr:rowOff>
    </xdr:from>
    <xdr:to>
      <xdr:col>1</xdr:col>
      <xdr:colOff>161925</xdr:colOff>
      <xdr:row>11</xdr:row>
      <xdr:rowOff>219075</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4457700" y="4562475"/>
          <a:ext cx="647700"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152399</xdr:colOff>
      <xdr:row>16</xdr:row>
      <xdr:rowOff>47625</xdr:rowOff>
    </xdr:from>
    <xdr:to>
      <xdr:col>1</xdr:col>
      <xdr:colOff>1152524</xdr:colOff>
      <xdr:row>16</xdr:row>
      <xdr:rowOff>819874</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3"/>
        <a:srcRect l="2367" t="3704" r="4130" b="5915"/>
        <a:stretch/>
      </xdr:blipFill>
      <xdr:spPr>
        <a:xfrm>
          <a:off x="5353049" y="7391400"/>
          <a:ext cx="1000125" cy="772249"/>
        </a:xfrm>
        <a:prstGeom prst="rect">
          <a:avLst/>
        </a:prstGeom>
      </xdr:spPr>
    </xdr:pic>
    <xdr:clientData/>
  </xdr:twoCellAnchor>
  <xdr:twoCellAnchor editAs="oneCell">
    <xdr:from>
      <xdr:col>1</xdr:col>
      <xdr:colOff>76200</xdr:colOff>
      <xdr:row>9</xdr:row>
      <xdr:rowOff>66675</xdr:rowOff>
    </xdr:from>
    <xdr:to>
      <xdr:col>1</xdr:col>
      <xdr:colOff>809625</xdr:colOff>
      <xdr:row>9</xdr:row>
      <xdr:rowOff>525066</xdr:rowOff>
    </xdr:to>
    <xdr:pic>
      <xdr:nvPicPr>
        <xdr:cNvPr id="33" name="Pictur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4"/>
        <a:stretch>
          <a:fillRect/>
        </a:stretch>
      </xdr:blipFill>
      <xdr:spPr>
        <a:xfrm>
          <a:off x="6057900" y="3143250"/>
          <a:ext cx="733425" cy="458391"/>
        </a:xfrm>
        <a:prstGeom prst="rect">
          <a:avLst/>
        </a:prstGeom>
      </xdr:spPr>
    </xdr:pic>
    <xdr:clientData/>
  </xdr:twoCellAnchor>
  <xdr:twoCellAnchor>
    <xdr:from>
      <xdr:col>1</xdr:col>
      <xdr:colOff>1524000</xdr:colOff>
      <xdr:row>11</xdr:row>
      <xdr:rowOff>342900</xdr:rowOff>
    </xdr:from>
    <xdr:to>
      <xdr:col>1</xdr:col>
      <xdr:colOff>2847975</xdr:colOff>
      <xdr:row>12</xdr:row>
      <xdr:rowOff>238125</xdr:rowOff>
    </xdr:to>
    <xdr:grpSp>
      <xdr:nvGrpSpPr>
        <xdr:cNvPr id="39" name="Group 38">
          <a:extLst>
            <a:ext uri="{FF2B5EF4-FFF2-40B4-BE49-F238E27FC236}">
              <a16:creationId xmlns:a16="http://schemas.microsoft.com/office/drawing/2014/main" id="{00000000-0008-0000-0200-000027000000}"/>
            </a:ext>
          </a:extLst>
        </xdr:cNvPr>
        <xdr:cNvGrpSpPr/>
      </xdr:nvGrpSpPr>
      <xdr:grpSpPr>
        <a:xfrm>
          <a:off x="6724650" y="5219700"/>
          <a:ext cx="1322070" cy="335280"/>
          <a:chOff x="7381875" y="4943475"/>
          <a:chExt cx="1323975" cy="342900"/>
        </a:xfrm>
      </xdr:grpSpPr>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7858125" y="4943475"/>
            <a:ext cx="847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Info Only</a:t>
            </a:r>
          </a:p>
        </xdr:txBody>
      </xdr:sp>
      <xdr:cxnSp macro="">
        <xdr:nvCxnSpPr>
          <xdr:cNvPr id="37" name="Straight Arrow Connector 36">
            <a:extLst>
              <a:ext uri="{FF2B5EF4-FFF2-40B4-BE49-F238E27FC236}">
                <a16:creationId xmlns:a16="http://schemas.microsoft.com/office/drawing/2014/main" id="{00000000-0008-0000-0200-000025000000}"/>
              </a:ext>
            </a:extLst>
          </xdr:cNvPr>
          <xdr:cNvCxnSpPr/>
        </xdr:nvCxnSpPr>
        <xdr:spPr>
          <a:xfrm flipH="1">
            <a:off x="7381875" y="5114925"/>
            <a:ext cx="4667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866775</xdr:colOff>
      <xdr:row>9</xdr:row>
      <xdr:rowOff>142875</xdr:rowOff>
    </xdr:from>
    <xdr:to>
      <xdr:col>1</xdr:col>
      <xdr:colOff>3114675</xdr:colOff>
      <xdr:row>9</xdr:row>
      <xdr:rowOff>485775</xdr:rowOff>
    </xdr:to>
    <xdr:grpSp>
      <xdr:nvGrpSpPr>
        <xdr:cNvPr id="40" name="Group 39">
          <a:extLst>
            <a:ext uri="{FF2B5EF4-FFF2-40B4-BE49-F238E27FC236}">
              <a16:creationId xmlns:a16="http://schemas.microsoft.com/office/drawing/2014/main" id="{00000000-0008-0000-0200-000028000000}"/>
            </a:ext>
          </a:extLst>
        </xdr:cNvPr>
        <xdr:cNvGrpSpPr/>
      </xdr:nvGrpSpPr>
      <xdr:grpSpPr>
        <a:xfrm>
          <a:off x="6065520" y="3750945"/>
          <a:ext cx="2247900" cy="342900"/>
          <a:chOff x="7381875" y="4943475"/>
          <a:chExt cx="1323975" cy="342900"/>
        </a:xfrm>
      </xdr:grpSpPr>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7858125" y="4943475"/>
            <a:ext cx="847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Use to Select choice</a:t>
            </a:r>
          </a:p>
        </xdr:txBody>
      </xdr:sp>
      <xdr:cxnSp macro="">
        <xdr:nvCxnSpPr>
          <xdr:cNvPr id="42" name="Straight Arrow Connector 41">
            <a:extLst>
              <a:ext uri="{FF2B5EF4-FFF2-40B4-BE49-F238E27FC236}">
                <a16:creationId xmlns:a16="http://schemas.microsoft.com/office/drawing/2014/main" id="{00000000-0008-0000-0200-00002A000000}"/>
              </a:ext>
            </a:extLst>
          </xdr:cNvPr>
          <xdr:cNvCxnSpPr/>
        </xdr:nvCxnSpPr>
        <xdr:spPr>
          <a:xfrm flipH="1">
            <a:off x="7381875" y="5114925"/>
            <a:ext cx="4667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152400</xdr:colOff>
      <xdr:row>19</xdr:row>
      <xdr:rowOff>76200</xdr:rowOff>
    </xdr:from>
    <xdr:to>
      <xdr:col>1</xdr:col>
      <xdr:colOff>1533304</xdr:colOff>
      <xdr:row>19</xdr:row>
      <xdr:rowOff>1093317</xdr:rowOff>
    </xdr:to>
    <xdr:pic>
      <xdr:nvPicPr>
        <xdr:cNvPr id="44" name="Pictur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5"/>
        <a:stretch>
          <a:fillRect/>
        </a:stretch>
      </xdr:blipFill>
      <xdr:spPr>
        <a:xfrm>
          <a:off x="5353050" y="8858250"/>
          <a:ext cx="1380904" cy="1017117"/>
        </a:xfrm>
        <a:prstGeom prst="rect">
          <a:avLst/>
        </a:prstGeom>
      </xdr:spPr>
    </xdr:pic>
    <xdr:clientData/>
  </xdr:twoCellAnchor>
  <xdr:twoCellAnchor editAs="oneCell">
    <xdr:from>
      <xdr:col>1</xdr:col>
      <xdr:colOff>114299</xdr:colOff>
      <xdr:row>15</xdr:row>
      <xdr:rowOff>38100</xdr:rowOff>
    </xdr:from>
    <xdr:to>
      <xdr:col>1</xdr:col>
      <xdr:colOff>800000</xdr:colOff>
      <xdr:row>15</xdr:row>
      <xdr:rowOff>418127</xdr:rowOff>
    </xdr:to>
    <xdr:pic>
      <xdr:nvPicPr>
        <xdr:cNvPr id="45" name="Pictur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6"/>
        <a:stretch>
          <a:fillRect/>
        </a:stretch>
      </xdr:blipFill>
      <xdr:spPr>
        <a:xfrm>
          <a:off x="5314949" y="6677025"/>
          <a:ext cx="685701" cy="380027"/>
        </a:xfrm>
        <a:prstGeom prst="rect">
          <a:avLst/>
        </a:prstGeom>
      </xdr:spPr>
    </xdr:pic>
    <xdr:clientData/>
  </xdr:twoCellAnchor>
  <xdr:twoCellAnchor editAs="oneCell">
    <xdr:from>
      <xdr:col>1</xdr:col>
      <xdr:colOff>171450</xdr:colOff>
      <xdr:row>20</xdr:row>
      <xdr:rowOff>76200</xdr:rowOff>
    </xdr:from>
    <xdr:to>
      <xdr:col>1</xdr:col>
      <xdr:colOff>1114307</xdr:colOff>
      <xdr:row>20</xdr:row>
      <xdr:rowOff>390486</xdr:rowOff>
    </xdr:to>
    <xdr:pic>
      <xdr:nvPicPr>
        <xdr:cNvPr id="51" name="Picture 50">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7"/>
        <a:stretch>
          <a:fillRect/>
        </a:stretch>
      </xdr:blipFill>
      <xdr:spPr>
        <a:xfrm>
          <a:off x="5114925" y="10067925"/>
          <a:ext cx="942857" cy="314286"/>
        </a:xfrm>
        <a:prstGeom prst="rect">
          <a:avLst/>
        </a:prstGeom>
      </xdr:spPr>
    </xdr:pic>
    <xdr:clientData/>
  </xdr:twoCellAnchor>
  <xdr:twoCellAnchor editAs="oneCell">
    <xdr:from>
      <xdr:col>1</xdr:col>
      <xdr:colOff>161925</xdr:colOff>
      <xdr:row>18</xdr:row>
      <xdr:rowOff>66675</xdr:rowOff>
    </xdr:from>
    <xdr:to>
      <xdr:col>1</xdr:col>
      <xdr:colOff>1114273</xdr:colOff>
      <xdr:row>18</xdr:row>
      <xdr:rowOff>527968</xdr:rowOff>
    </xdr:to>
    <xdr:pic>
      <xdr:nvPicPr>
        <xdr:cNvPr id="52" name="Picture 5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8"/>
        <a:stretch>
          <a:fillRect/>
        </a:stretch>
      </xdr:blipFill>
      <xdr:spPr>
        <a:xfrm>
          <a:off x="5362575" y="8258175"/>
          <a:ext cx="952348" cy="461293"/>
        </a:xfrm>
        <a:prstGeom prst="rect">
          <a:avLst/>
        </a:prstGeom>
      </xdr:spPr>
    </xdr:pic>
    <xdr:clientData/>
  </xdr:twoCellAnchor>
  <xdr:twoCellAnchor editAs="oneCell">
    <xdr:from>
      <xdr:col>1</xdr:col>
      <xdr:colOff>152400</xdr:colOff>
      <xdr:row>21</xdr:row>
      <xdr:rowOff>85725</xdr:rowOff>
    </xdr:from>
    <xdr:to>
      <xdr:col>1</xdr:col>
      <xdr:colOff>1923829</xdr:colOff>
      <xdr:row>21</xdr:row>
      <xdr:rowOff>533344</xdr:rowOff>
    </xdr:to>
    <xdr:pic>
      <xdr:nvPicPr>
        <xdr:cNvPr id="53" name="Picture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9"/>
        <a:stretch>
          <a:fillRect/>
        </a:stretch>
      </xdr:blipFill>
      <xdr:spPr>
        <a:xfrm>
          <a:off x="5095875" y="10820400"/>
          <a:ext cx="1771429" cy="447619"/>
        </a:xfrm>
        <a:prstGeom prst="rect">
          <a:avLst/>
        </a:prstGeom>
      </xdr:spPr>
    </xdr:pic>
    <xdr:clientData/>
  </xdr:twoCellAnchor>
  <xdr:twoCellAnchor editAs="oneCell">
    <xdr:from>
      <xdr:col>0</xdr:col>
      <xdr:colOff>4305300</xdr:colOff>
      <xdr:row>23</xdr:row>
      <xdr:rowOff>95251</xdr:rowOff>
    </xdr:from>
    <xdr:to>
      <xdr:col>1</xdr:col>
      <xdr:colOff>4057063</xdr:colOff>
      <xdr:row>23</xdr:row>
      <xdr:rowOff>1085851</xdr:rowOff>
    </xdr:to>
    <xdr:pic>
      <xdr:nvPicPr>
        <xdr:cNvPr id="55" name="Picture 54">
          <a:extLst>
            <a:ext uri="{FF2B5EF4-FFF2-40B4-BE49-F238E27FC236}">
              <a16:creationId xmlns:a16="http://schemas.microsoft.com/office/drawing/2014/main" id="{00000000-0008-0000-0200-000037000000}"/>
            </a:ext>
          </a:extLst>
        </xdr:cNvPr>
        <xdr:cNvPicPr>
          <a:picLocks noChangeAspect="1"/>
        </xdr:cNvPicPr>
      </xdr:nvPicPr>
      <xdr:blipFill rotWithShape="1">
        <a:blip xmlns:r="http://schemas.openxmlformats.org/officeDocument/2006/relationships" r:embed="rId10"/>
        <a:srcRect b="6295"/>
        <a:stretch/>
      </xdr:blipFill>
      <xdr:spPr>
        <a:xfrm>
          <a:off x="4305300" y="11601451"/>
          <a:ext cx="4952413" cy="990600"/>
        </a:xfrm>
        <a:prstGeom prst="rect">
          <a:avLst/>
        </a:prstGeom>
      </xdr:spPr>
    </xdr:pic>
    <xdr:clientData/>
  </xdr:twoCellAnchor>
  <xdr:twoCellAnchor>
    <xdr:from>
      <xdr:col>1</xdr:col>
      <xdr:colOff>1971672</xdr:colOff>
      <xdr:row>4</xdr:row>
      <xdr:rowOff>85725</xdr:rowOff>
    </xdr:from>
    <xdr:to>
      <xdr:col>1</xdr:col>
      <xdr:colOff>3838571</xdr:colOff>
      <xdr:row>4</xdr:row>
      <xdr:rowOff>428625</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7170417" y="1811655"/>
          <a:ext cx="1866899" cy="342900"/>
          <a:chOff x="7615152" y="4943475"/>
          <a:chExt cx="1235711" cy="342900"/>
        </a:xfrm>
      </xdr:grpSpPr>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64" name="Straight Arrow Connector 63">
            <a:extLst>
              <a:ext uri="{FF2B5EF4-FFF2-40B4-BE49-F238E27FC236}">
                <a16:creationId xmlns:a16="http://schemas.microsoft.com/office/drawing/2014/main" id="{00000000-0008-0000-0200-000040000000}"/>
              </a:ext>
            </a:extLst>
          </xdr:cNvPr>
          <xdr:cNvCxnSpPr>
            <a:stCxn id="63"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261761</xdr:colOff>
      <xdr:row>4</xdr:row>
      <xdr:rowOff>66676</xdr:rowOff>
    </xdr:from>
    <xdr:to>
      <xdr:col>1</xdr:col>
      <xdr:colOff>1495248</xdr:colOff>
      <xdr:row>4</xdr:row>
      <xdr:rowOff>466726</xdr:rowOff>
    </xdr:to>
    <xdr:pic>
      <xdr:nvPicPr>
        <xdr:cNvPr id="66" name="Picture 65">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1"/>
        <a:stretch>
          <a:fillRect/>
        </a:stretch>
      </xdr:blipFill>
      <xdr:spPr>
        <a:xfrm>
          <a:off x="5462411" y="1800226"/>
          <a:ext cx="1233487" cy="400050"/>
        </a:xfrm>
        <a:prstGeom prst="rect">
          <a:avLst/>
        </a:prstGeom>
      </xdr:spPr>
    </xdr:pic>
    <xdr:clientData/>
  </xdr:twoCellAnchor>
  <xdr:twoCellAnchor>
    <xdr:from>
      <xdr:col>1</xdr:col>
      <xdr:colOff>1971672</xdr:colOff>
      <xdr:row>3</xdr:row>
      <xdr:rowOff>76200</xdr:rowOff>
    </xdr:from>
    <xdr:to>
      <xdr:col>1</xdr:col>
      <xdr:colOff>3838571</xdr:colOff>
      <xdr:row>3</xdr:row>
      <xdr:rowOff>419100</xdr:rowOff>
    </xdr:to>
    <xdr:grpSp>
      <xdr:nvGrpSpPr>
        <xdr:cNvPr id="69" name="Group 68">
          <a:extLst>
            <a:ext uri="{FF2B5EF4-FFF2-40B4-BE49-F238E27FC236}">
              <a16:creationId xmlns:a16="http://schemas.microsoft.com/office/drawing/2014/main" id="{00000000-0008-0000-0200-000045000000}"/>
            </a:ext>
          </a:extLst>
        </xdr:cNvPr>
        <xdr:cNvGrpSpPr/>
      </xdr:nvGrpSpPr>
      <xdr:grpSpPr>
        <a:xfrm>
          <a:off x="7170417" y="1304925"/>
          <a:ext cx="1866899" cy="342900"/>
          <a:chOff x="7615152" y="4943475"/>
          <a:chExt cx="1235711" cy="342900"/>
        </a:xfrm>
      </xdr:grpSpPr>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71" name="Straight Arrow Connector 70">
            <a:extLst>
              <a:ext uri="{FF2B5EF4-FFF2-40B4-BE49-F238E27FC236}">
                <a16:creationId xmlns:a16="http://schemas.microsoft.com/office/drawing/2014/main" id="{00000000-0008-0000-0200-000047000000}"/>
              </a:ext>
            </a:extLst>
          </xdr:cNvPr>
          <xdr:cNvCxnSpPr>
            <a:stCxn id="70"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297178</xdr:colOff>
      <xdr:row>3</xdr:row>
      <xdr:rowOff>76200</xdr:rowOff>
    </xdr:from>
    <xdr:to>
      <xdr:col>1</xdr:col>
      <xdr:colOff>1485733</xdr:colOff>
      <xdr:row>3</xdr:row>
      <xdr:rowOff>466725</xdr:rowOff>
    </xdr:to>
    <xdr:pic>
      <xdr:nvPicPr>
        <xdr:cNvPr id="72" name="Picture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2"/>
        <a:stretch>
          <a:fillRect/>
        </a:stretch>
      </xdr:blipFill>
      <xdr:spPr>
        <a:xfrm>
          <a:off x="5497828" y="1314450"/>
          <a:ext cx="1188555" cy="390525"/>
        </a:xfrm>
        <a:prstGeom prst="rect">
          <a:avLst/>
        </a:prstGeom>
      </xdr:spPr>
    </xdr:pic>
    <xdr:clientData/>
  </xdr:twoCellAnchor>
  <xdr:twoCellAnchor editAs="oneCell">
    <xdr:from>
      <xdr:col>1</xdr:col>
      <xdr:colOff>171450</xdr:colOff>
      <xdr:row>24</xdr:row>
      <xdr:rowOff>66675</xdr:rowOff>
    </xdr:from>
    <xdr:to>
      <xdr:col>1</xdr:col>
      <xdr:colOff>1961926</xdr:colOff>
      <xdr:row>24</xdr:row>
      <xdr:rowOff>352389</xdr:rowOff>
    </xdr:to>
    <xdr:pic>
      <xdr:nvPicPr>
        <xdr:cNvPr id="73" name="Pictur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3"/>
        <a:stretch>
          <a:fillRect/>
        </a:stretch>
      </xdr:blipFill>
      <xdr:spPr>
        <a:xfrm>
          <a:off x="5372100" y="12801600"/>
          <a:ext cx="1790476" cy="285714"/>
        </a:xfrm>
        <a:prstGeom prst="rect">
          <a:avLst/>
        </a:prstGeom>
      </xdr:spPr>
    </xdr:pic>
    <xdr:clientData/>
  </xdr:twoCellAnchor>
  <xdr:twoCellAnchor editAs="oneCell">
    <xdr:from>
      <xdr:col>1</xdr:col>
      <xdr:colOff>2238374</xdr:colOff>
      <xdr:row>24</xdr:row>
      <xdr:rowOff>110670</xdr:rowOff>
    </xdr:from>
    <xdr:to>
      <xdr:col>1</xdr:col>
      <xdr:colOff>3133725</xdr:colOff>
      <xdr:row>24</xdr:row>
      <xdr:rowOff>323849</xdr:rowOff>
    </xdr:to>
    <xdr:pic>
      <xdr:nvPicPr>
        <xdr:cNvPr id="74" name="Picture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4"/>
        <a:stretch>
          <a:fillRect/>
        </a:stretch>
      </xdr:blipFill>
      <xdr:spPr>
        <a:xfrm>
          <a:off x="7439024" y="12845595"/>
          <a:ext cx="895351" cy="213179"/>
        </a:xfrm>
        <a:prstGeom prst="rect">
          <a:avLst/>
        </a:prstGeom>
      </xdr:spPr>
    </xdr:pic>
    <xdr:clientData/>
  </xdr:twoCellAnchor>
  <xdr:twoCellAnchor>
    <xdr:from>
      <xdr:col>1</xdr:col>
      <xdr:colOff>2095500</xdr:colOff>
      <xdr:row>35</xdr:row>
      <xdr:rowOff>57150</xdr:rowOff>
    </xdr:from>
    <xdr:to>
      <xdr:col>1</xdr:col>
      <xdr:colOff>2105025</xdr:colOff>
      <xdr:row>35</xdr:row>
      <xdr:rowOff>333374</xdr:rowOff>
    </xdr:to>
    <xdr:cxnSp macro="">
      <xdr:nvCxnSpPr>
        <xdr:cNvPr id="76" name="Straight Arrow Connector 75">
          <a:extLst>
            <a:ext uri="{FF2B5EF4-FFF2-40B4-BE49-F238E27FC236}">
              <a16:creationId xmlns:a16="http://schemas.microsoft.com/office/drawing/2014/main" id="{00000000-0008-0000-0200-00004C000000}"/>
            </a:ext>
          </a:extLst>
        </xdr:cNvPr>
        <xdr:cNvCxnSpPr/>
      </xdr:nvCxnSpPr>
      <xdr:spPr>
        <a:xfrm flipV="1">
          <a:off x="7296150" y="16497300"/>
          <a:ext cx="9525" cy="2762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180975</xdr:colOff>
      <xdr:row>38</xdr:row>
      <xdr:rowOff>19050</xdr:rowOff>
    </xdr:from>
    <xdr:to>
      <xdr:col>1</xdr:col>
      <xdr:colOff>2095261</xdr:colOff>
      <xdr:row>38</xdr:row>
      <xdr:rowOff>171431</xdr:rowOff>
    </xdr:to>
    <xdr:pic>
      <xdr:nvPicPr>
        <xdr:cNvPr id="77" name="Picture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5"/>
        <a:stretch>
          <a:fillRect/>
        </a:stretch>
      </xdr:blipFill>
      <xdr:spPr>
        <a:xfrm>
          <a:off x="5381625" y="17449800"/>
          <a:ext cx="1914286" cy="152381"/>
        </a:xfrm>
        <a:prstGeom prst="rect">
          <a:avLst/>
        </a:prstGeom>
      </xdr:spPr>
    </xdr:pic>
    <xdr:clientData/>
  </xdr:twoCellAnchor>
  <xdr:twoCellAnchor editAs="oneCell">
    <xdr:from>
      <xdr:col>1</xdr:col>
      <xdr:colOff>200025</xdr:colOff>
      <xdr:row>37</xdr:row>
      <xdr:rowOff>28575</xdr:rowOff>
    </xdr:from>
    <xdr:to>
      <xdr:col>1</xdr:col>
      <xdr:colOff>1857168</xdr:colOff>
      <xdr:row>37</xdr:row>
      <xdr:rowOff>180956</xdr:rowOff>
    </xdr:to>
    <xdr:pic>
      <xdr:nvPicPr>
        <xdr:cNvPr id="78" name="Picture 7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6"/>
        <a:stretch>
          <a:fillRect/>
        </a:stretch>
      </xdr:blipFill>
      <xdr:spPr>
        <a:xfrm>
          <a:off x="5400675" y="17268825"/>
          <a:ext cx="1657143" cy="152381"/>
        </a:xfrm>
        <a:prstGeom prst="rect">
          <a:avLst/>
        </a:prstGeom>
      </xdr:spPr>
    </xdr:pic>
    <xdr:clientData/>
  </xdr:twoCellAnchor>
  <xdr:twoCellAnchor editAs="oneCell">
    <xdr:from>
      <xdr:col>1</xdr:col>
      <xdr:colOff>114299</xdr:colOff>
      <xdr:row>14</xdr:row>
      <xdr:rowOff>76200</xdr:rowOff>
    </xdr:from>
    <xdr:to>
      <xdr:col>1</xdr:col>
      <xdr:colOff>1409510</xdr:colOff>
      <xdr:row>14</xdr:row>
      <xdr:rowOff>581251</xdr:rowOff>
    </xdr:to>
    <xdr:pic>
      <xdr:nvPicPr>
        <xdr:cNvPr id="80" name="Picture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7"/>
        <a:stretch>
          <a:fillRect/>
        </a:stretch>
      </xdr:blipFill>
      <xdr:spPr>
        <a:xfrm>
          <a:off x="5314949" y="6048375"/>
          <a:ext cx="1295211" cy="505051"/>
        </a:xfrm>
        <a:prstGeom prst="rect">
          <a:avLst/>
        </a:prstGeom>
      </xdr:spPr>
    </xdr:pic>
    <xdr:clientData/>
  </xdr:twoCellAnchor>
  <xdr:twoCellAnchor>
    <xdr:from>
      <xdr:col>1</xdr:col>
      <xdr:colOff>2000247</xdr:colOff>
      <xdr:row>5</xdr:row>
      <xdr:rowOff>85725</xdr:rowOff>
    </xdr:from>
    <xdr:to>
      <xdr:col>1</xdr:col>
      <xdr:colOff>3867146</xdr:colOff>
      <xdr:row>5</xdr:row>
      <xdr:rowOff>428625</xdr:rowOff>
    </xdr:to>
    <xdr:grpSp>
      <xdr:nvGrpSpPr>
        <xdr:cNvPr id="43" name="Group 42">
          <a:extLst>
            <a:ext uri="{FF2B5EF4-FFF2-40B4-BE49-F238E27FC236}">
              <a16:creationId xmlns:a16="http://schemas.microsoft.com/office/drawing/2014/main" id="{00000000-0008-0000-0200-00002B000000}"/>
            </a:ext>
          </a:extLst>
        </xdr:cNvPr>
        <xdr:cNvGrpSpPr/>
      </xdr:nvGrpSpPr>
      <xdr:grpSpPr>
        <a:xfrm>
          <a:off x="7204707" y="2306955"/>
          <a:ext cx="1866899" cy="342900"/>
          <a:chOff x="7615152" y="4943475"/>
          <a:chExt cx="1235711" cy="342900"/>
        </a:xfrm>
      </xdr:grpSpPr>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47" name="Straight Arrow Connector 46">
            <a:extLst>
              <a:ext uri="{FF2B5EF4-FFF2-40B4-BE49-F238E27FC236}">
                <a16:creationId xmlns:a16="http://schemas.microsoft.com/office/drawing/2014/main" id="{00000000-0008-0000-0200-00002F000000}"/>
              </a:ext>
            </a:extLst>
          </xdr:cNvPr>
          <xdr:cNvCxnSpPr>
            <a:stCxn id="46"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142875</xdr:colOff>
      <xdr:row>5</xdr:row>
      <xdr:rowOff>38100</xdr:rowOff>
    </xdr:from>
    <xdr:to>
      <xdr:col>1</xdr:col>
      <xdr:colOff>1742865</xdr:colOff>
      <xdr:row>5</xdr:row>
      <xdr:rowOff>463706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8"/>
        <a:stretch>
          <a:fillRect/>
        </a:stretch>
      </xdr:blipFill>
      <xdr:spPr>
        <a:xfrm>
          <a:off x="5343525" y="2266950"/>
          <a:ext cx="1599990" cy="425606"/>
        </a:xfrm>
        <a:prstGeom prst="rect">
          <a:avLst/>
        </a:prstGeom>
      </xdr:spPr>
    </xdr:pic>
    <xdr:clientData/>
  </xdr:twoCellAnchor>
  <xdr:twoCellAnchor editAs="oneCell">
    <xdr:from>
      <xdr:col>1</xdr:col>
      <xdr:colOff>66675</xdr:colOff>
      <xdr:row>1</xdr:row>
      <xdr:rowOff>171451</xdr:rowOff>
    </xdr:from>
    <xdr:to>
      <xdr:col>1</xdr:col>
      <xdr:colOff>4104576</xdr:colOff>
      <xdr:row>1</xdr:row>
      <xdr:rowOff>374402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9"/>
        <a:stretch>
          <a:fillRect/>
        </a:stretch>
      </xdr:blipFill>
      <xdr:spPr>
        <a:xfrm>
          <a:off x="5267325" y="619126"/>
          <a:ext cx="4037901" cy="202951"/>
        </a:xfrm>
        <a:prstGeom prst="rect">
          <a:avLst/>
        </a:prstGeom>
      </xdr:spPr>
    </xdr:pic>
    <xdr:clientData/>
  </xdr:twoCellAnchor>
  <xdr:twoCellAnchor editAs="oneCell">
    <xdr:from>
      <xdr:col>1</xdr:col>
      <xdr:colOff>28575</xdr:colOff>
      <xdr:row>6</xdr:row>
      <xdr:rowOff>9526</xdr:rowOff>
    </xdr:from>
    <xdr:to>
      <xdr:col>1</xdr:col>
      <xdr:colOff>3599781</xdr:colOff>
      <xdr:row>6</xdr:row>
      <xdr:rowOff>372376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0"/>
        <a:stretch>
          <a:fillRect/>
        </a:stretch>
      </xdr:blipFill>
      <xdr:spPr>
        <a:xfrm>
          <a:off x="4972050" y="2733676"/>
          <a:ext cx="3571206" cy="362850"/>
        </a:xfrm>
        <a:prstGeom prst="rect">
          <a:avLst/>
        </a:prstGeom>
      </xdr:spPr>
    </xdr:pic>
    <xdr:clientData/>
  </xdr:twoCellAnchor>
  <xdr:twoCellAnchor editAs="oneCell">
    <xdr:from>
      <xdr:col>1</xdr:col>
      <xdr:colOff>85725</xdr:colOff>
      <xdr:row>7</xdr:row>
      <xdr:rowOff>19050</xdr:rowOff>
    </xdr:from>
    <xdr:to>
      <xdr:col>1</xdr:col>
      <xdr:colOff>3457575</xdr:colOff>
      <xdr:row>8</xdr:row>
      <xdr:rowOff>928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1"/>
        <a:stretch>
          <a:fillRect/>
        </a:stretch>
      </xdr:blipFill>
      <xdr:spPr>
        <a:xfrm>
          <a:off x="5029200" y="3133725"/>
          <a:ext cx="3371850" cy="334303"/>
        </a:xfrm>
        <a:prstGeom prst="rect">
          <a:avLst/>
        </a:prstGeom>
      </xdr:spPr>
    </xdr:pic>
    <xdr:clientData/>
  </xdr:twoCellAnchor>
  <xdr:oneCellAnchor>
    <xdr:from>
      <xdr:col>1</xdr:col>
      <xdr:colOff>95250</xdr:colOff>
      <xdr:row>29</xdr:row>
      <xdr:rowOff>85725</xdr:rowOff>
    </xdr:from>
    <xdr:ext cx="1790476" cy="285714"/>
    <xdr:pic>
      <xdr:nvPicPr>
        <xdr:cNvPr id="49" name="Picture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3"/>
        <a:stretch>
          <a:fillRect/>
        </a:stretch>
      </xdr:blipFill>
      <xdr:spPr>
        <a:xfrm>
          <a:off x="5295900" y="15173325"/>
          <a:ext cx="1790476" cy="285714"/>
        </a:xfrm>
        <a:prstGeom prst="rect">
          <a:avLst/>
        </a:prstGeom>
      </xdr:spPr>
    </xdr:pic>
    <xdr:clientData/>
  </xdr:oneCellAnchor>
  <xdr:oneCellAnchor>
    <xdr:from>
      <xdr:col>1</xdr:col>
      <xdr:colOff>2247899</xdr:colOff>
      <xdr:row>29</xdr:row>
      <xdr:rowOff>120195</xdr:rowOff>
    </xdr:from>
    <xdr:ext cx="895351" cy="213179"/>
    <xdr:pic>
      <xdr:nvPicPr>
        <xdr:cNvPr id="50" name="Picture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4"/>
        <a:stretch>
          <a:fillRect/>
        </a:stretch>
      </xdr:blipFill>
      <xdr:spPr>
        <a:xfrm>
          <a:off x="7448549" y="15207795"/>
          <a:ext cx="895351" cy="213179"/>
        </a:xfrm>
        <a:prstGeom prst="rect">
          <a:avLst/>
        </a:prstGeom>
      </xdr:spPr>
    </xdr:pic>
    <xdr:clientData/>
  </xdr:oneCellAnchor>
  <xdr:twoCellAnchor editAs="oneCell">
    <xdr:from>
      <xdr:col>1</xdr:col>
      <xdr:colOff>76200</xdr:colOff>
      <xdr:row>34</xdr:row>
      <xdr:rowOff>95250</xdr:rowOff>
    </xdr:from>
    <xdr:to>
      <xdr:col>1</xdr:col>
      <xdr:colOff>3790950</xdr:colOff>
      <xdr:row>35</xdr:row>
      <xdr:rowOff>9525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2"/>
        <a:srcRect r="13126" b="-35726"/>
        <a:stretch/>
      </xdr:blipFill>
      <xdr:spPr>
        <a:xfrm>
          <a:off x="5276850" y="16163925"/>
          <a:ext cx="3714750" cy="285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0000000}" name="ShiftPeriod26" displayName="ShiftPeriod26" ref="C1:C7" totalsRowShown="0" headerRowDxfId="55" dataDxfId="54" tableBorderDxfId="53">
  <autoFilter ref="C1:C7" xr:uid="{00000000-0009-0000-0100-000020000000}"/>
  <tableColumns count="1">
    <tableColumn id="1" xr3:uid="{00000000-0010-0000-0000-000001000000}" name="Shift Period" dataDxfId="5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5217" displayName="Table5217" ref="L1:L64" totalsRowShown="0" headerRowDxfId="13" dataDxfId="11" headerRowBorderDxfId="12" tableBorderDxfId="10" totalsRowBorderDxfId="9">
  <autoFilter ref="L1:L64" xr:uid="{00000000-0009-0000-0100-000006000000}"/>
  <tableColumns count="1">
    <tableColumn id="1" xr3:uid="{00000000-0010-0000-0900-000001000000}" name="NRES" dataDxfId="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31958" displayName="Table31958" ref="M1:M15" totalsRowShown="0" headerRowDxfId="7" dataDxfId="6" tableBorderDxfId="5">
  <autoFilter ref="M1:M15" xr:uid="{00000000-0009-0000-0100-000007000000}"/>
  <tableColumns count="1">
    <tableColumn id="1" xr3:uid="{00000000-0010-0000-0A00-000001000000}" name="RGN" dataDxfId="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4209" displayName="Table4209" ref="N1:N12" totalsRowShown="0" headerRowDxfId="3" dataDxfId="2" tableBorderDxfId="1">
  <autoFilter ref="N1:N12" xr:uid="{00000000-0009-0000-0100-000008000000}"/>
  <tableColumns count="1">
    <tableColumn id="1" xr3:uid="{00000000-0010-0000-0B00-000001000000}" name="R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1000000}" name="Region1130" displayName="Region1130" ref="D1:D6" totalsRowShown="0" headerRowDxfId="51" dataDxfId="49" headerRowBorderDxfId="50" tableBorderDxfId="48" totalsRowBorderDxfId="47">
  <autoFilter ref="D1:D6" xr:uid="{00000000-0009-0000-0100-000021000000}"/>
  <tableColumns count="1">
    <tableColumn id="1" xr3:uid="{00000000-0010-0000-0100-000001000000}" name="Fiscal Year" dataDxfId="4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BH_27" displayName="BH_27" ref="E1:E5" totalsRowShown="0" headerRowDxfId="45" dataDxfId="44" tableBorderDxfId="43">
  <autoFilter ref="E1:E5" xr:uid="{00000000-0009-0000-0100-000022000000}"/>
  <tableColumns count="1">
    <tableColumn id="1" xr3:uid="{00000000-0010-0000-0200-000001000000}" name="BH" dataDxfId="4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3000000}" name="FEE_28" displayName="FEE_28" ref="G1:G3" totalsRowShown="0" headerRowDxfId="41" dataDxfId="39" headerRowBorderDxfId="40" tableBorderDxfId="38" totalsRowBorderDxfId="37">
  <autoFilter ref="G1:G3" xr:uid="{00000000-0009-0000-0100-000023000000}"/>
  <tableColumns count="1">
    <tableColumn id="1" xr3:uid="{00000000-0010-0000-0300-000001000000}" name="FEE" dataDxfId="3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4000000}" name="BH_1429" displayName="BH_1429" ref="F1:F3" totalsRowShown="0" headerRowDxfId="35" dataDxfId="34" tableBorderDxfId="33">
  <autoFilter ref="F1:F3" xr:uid="{00000000-0009-0000-0100-000024000000}"/>
  <tableColumns count="1">
    <tableColumn id="1" xr3:uid="{00000000-0010-0000-0400-000001000000}" name="Fed$" dataDxfId="3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5000000}" name="Table117" displayName="Table117" ref="H1:H9" totalsRowShown="0" headerRowDxfId="31" dataDxfId="30" tableBorderDxfId="29">
  <autoFilter ref="H1:H9" xr:uid="{00000000-0009-0000-0100-000025000000}"/>
  <tableColumns count="1">
    <tableColumn id="1" xr3:uid="{00000000-0010-0000-0500-000001000000}" name="CAT" dataDxfId="2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2184" displayName="Table2184" ref="I1:I18" totalsRowShown="0" headerRowDxfId="27" dataDxfId="25" headerRowBorderDxfId="26" tableBorderDxfId="24" totalsRowBorderDxfId="23">
  <autoFilter ref="I1:I18" xr:uid="{00000000-0009-0000-0100-000003000000}"/>
  <tableColumns count="1">
    <tableColumn id="1" xr3:uid="{00000000-0010-0000-0600-000001000000}" name="EMG" dataDxfId="2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3195" displayName="Table3195" ref="J1:J9" totalsRowShown="0" headerRowDxfId="21" dataDxfId="20" tableBorderDxfId="19">
  <autoFilter ref="J1:J9" xr:uid="{00000000-0009-0000-0100-000004000000}"/>
  <tableColumns count="1">
    <tableColumn id="1" xr3:uid="{00000000-0010-0000-0700-000001000000}" name="IP"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31956" displayName="Table31956" ref="K1:K15" totalsRowShown="0" headerRowDxfId="17" dataDxfId="16" tableBorderDxfId="15">
  <autoFilter ref="K1:K15" xr:uid="{00000000-0009-0000-0100-000005000000}"/>
  <tableColumns count="1">
    <tableColumn id="1" xr3:uid="{00000000-0010-0000-0800-000001000000}" name="PRE" dataDxfId="1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5"/>
  <sheetViews>
    <sheetView showGridLines="0" view="pageLayout" zoomScaleNormal="100" workbookViewId="0">
      <selection activeCell="U8" sqref="U8"/>
    </sheetView>
  </sheetViews>
  <sheetFormatPr defaultColWidth="9.109375" defaultRowHeight="13.8" x14ac:dyDescent="0.25"/>
  <cols>
    <col min="1" max="1" width="2.44140625" style="84" bestFit="1" customWidth="1"/>
    <col min="2" max="2" width="3.88671875" style="1" bestFit="1" customWidth="1"/>
    <col min="3" max="3" width="4" style="1" customWidth="1"/>
    <col min="4" max="4" width="4.44140625" style="1" customWidth="1"/>
    <col min="5" max="5" width="36.6640625" style="1" customWidth="1"/>
    <col min="6" max="7" width="4.6640625" style="1" customWidth="1"/>
    <col min="8" max="8" width="8" style="1" customWidth="1"/>
    <col min="9" max="9" width="10.6640625" style="8" bestFit="1" customWidth="1"/>
    <col min="10" max="10" width="9" style="8" bestFit="1" customWidth="1"/>
    <col min="11" max="11" width="2.33203125" style="13" customWidth="1"/>
    <col min="12" max="12" width="3.88671875" style="84" customWidth="1"/>
    <col min="13" max="13" width="4" style="1" customWidth="1"/>
    <col min="14" max="14" width="4.44140625" style="1" customWidth="1"/>
    <col min="15" max="15" width="39.33203125" style="1" customWidth="1"/>
    <col min="16" max="17" width="4.6640625" style="1" customWidth="1"/>
    <col min="18" max="18" width="7.88671875" style="1" customWidth="1"/>
    <col min="19" max="19" width="9.109375" style="1" customWidth="1"/>
    <col min="20" max="20" width="9.6640625" style="1" bestFit="1" customWidth="1"/>
    <col min="21" max="21" width="12.5546875" style="8" customWidth="1"/>
    <col min="22" max="22" width="0.109375" style="1" customWidth="1"/>
    <col min="23" max="23" width="4.44140625" style="1" bestFit="1" customWidth="1"/>
    <col min="24" max="24" width="9.109375" style="1"/>
    <col min="25" max="25" width="12" style="1" bestFit="1" customWidth="1"/>
    <col min="26" max="16384" width="9.109375" style="1"/>
  </cols>
  <sheetData>
    <row r="1" spans="1:23" ht="18" x14ac:dyDescent="0.25">
      <c r="B1" s="201" t="s">
        <v>233</v>
      </c>
      <c r="C1" s="201"/>
      <c r="D1" s="201"/>
      <c r="E1" s="201"/>
      <c r="F1" s="201"/>
      <c r="G1" s="201"/>
      <c r="H1" s="201"/>
      <c r="I1" s="201"/>
      <c r="J1" s="201"/>
      <c r="K1" s="201"/>
      <c r="L1" s="201"/>
      <c r="M1" s="201"/>
      <c r="N1" s="201"/>
      <c r="O1" s="201"/>
      <c r="P1" s="201"/>
      <c r="Q1" s="201"/>
      <c r="R1" s="201"/>
      <c r="S1" s="201"/>
      <c r="T1" s="201"/>
      <c r="U1" s="201"/>
      <c r="V1" s="201"/>
    </row>
    <row r="2" spans="1:23" ht="16.5" customHeight="1" thickBot="1" x14ac:dyDescent="0.3">
      <c r="B2" s="5"/>
      <c r="C2" s="5"/>
      <c r="D2" s="5"/>
      <c r="E2" s="7" t="s">
        <v>0</v>
      </c>
      <c r="F2" s="5"/>
      <c r="G2" s="5"/>
      <c r="H2" s="5"/>
      <c r="I2" s="5"/>
      <c r="J2" s="210" t="s">
        <v>80</v>
      </c>
      <c r="K2" s="210"/>
      <c r="L2" s="210"/>
      <c r="M2" s="210"/>
      <c r="N2" s="5"/>
      <c r="O2" s="5"/>
      <c r="Q2" s="202" t="s">
        <v>1</v>
      </c>
      <c r="R2" s="202"/>
      <c r="S2" s="202"/>
      <c r="T2" s="202" t="s">
        <v>70</v>
      </c>
      <c r="U2" s="202"/>
      <c r="V2" s="202"/>
      <c r="W2" s="16"/>
    </row>
    <row r="3" spans="1:23" ht="15.75" customHeight="1" thickBot="1" x14ac:dyDescent="0.3">
      <c r="B3" s="5"/>
      <c r="C3" s="5"/>
      <c r="D3" s="5"/>
      <c r="E3" s="183" t="s">
        <v>32</v>
      </c>
      <c r="F3" s="142" t="s">
        <v>215</v>
      </c>
      <c r="G3" s="143"/>
      <c r="H3" s="143"/>
      <c r="I3" s="143" t="s">
        <v>123</v>
      </c>
      <c r="J3" s="143"/>
      <c r="K3" s="143" t="s">
        <v>216</v>
      </c>
      <c r="L3" s="143"/>
      <c r="M3" s="143"/>
      <c r="N3" s="143"/>
      <c r="O3" s="143"/>
      <c r="P3" s="144"/>
      <c r="Q3" s="203"/>
      <c r="R3" s="204"/>
      <c r="S3" s="205"/>
      <c r="T3" s="207" t="s">
        <v>67</v>
      </c>
      <c r="U3" s="208"/>
      <c r="V3" s="209"/>
    </row>
    <row r="4" spans="1:23" ht="6.75" customHeight="1" x14ac:dyDescent="0.25">
      <c r="B4" s="5"/>
      <c r="C4" s="5"/>
      <c r="D4" s="5"/>
      <c r="E4" s="88"/>
      <c r="F4" s="82"/>
      <c r="G4" s="82"/>
      <c r="H4" s="82"/>
      <c r="I4" s="82"/>
      <c r="J4" s="82"/>
      <c r="K4" s="82"/>
      <c r="L4" s="82"/>
      <c r="M4" s="82"/>
      <c r="N4" s="82"/>
      <c r="O4" s="82"/>
      <c r="P4" s="82"/>
      <c r="Q4" s="89"/>
      <c r="R4" s="89"/>
      <c r="S4" s="89"/>
      <c r="T4" s="90"/>
      <c r="U4" s="90"/>
      <c r="V4" s="90"/>
    </row>
    <row r="5" spans="1:23" s="10" customFormat="1" x14ac:dyDescent="0.25">
      <c r="A5" s="84"/>
      <c r="C5" s="11"/>
      <c r="D5" s="206"/>
      <c r="E5" s="206"/>
      <c r="F5" s="206"/>
      <c r="G5" s="206"/>
      <c r="H5" s="206"/>
      <c r="I5" s="206"/>
      <c r="J5" s="206"/>
      <c r="K5" s="206"/>
      <c r="L5" s="206"/>
      <c r="M5" s="206"/>
      <c r="N5" s="206"/>
      <c r="O5" s="206"/>
      <c r="P5" s="206"/>
      <c r="Q5" s="206"/>
      <c r="R5" s="206"/>
      <c r="S5" s="206"/>
      <c r="T5" s="206"/>
      <c r="U5" s="40"/>
    </row>
    <row r="6" spans="1:23" ht="14.4" thickBot="1" x14ac:dyDescent="0.3">
      <c r="B6" s="194" t="s">
        <v>79</v>
      </c>
      <c r="C6" s="194"/>
      <c r="D6" s="194"/>
      <c r="E6" s="194"/>
      <c r="F6" s="194"/>
      <c r="G6" s="194"/>
      <c r="H6" s="194"/>
      <c r="I6" s="194"/>
      <c r="J6" s="194"/>
      <c r="K6" s="194"/>
      <c r="L6" s="174" t="s">
        <v>78</v>
      </c>
      <c r="M6" s="174"/>
      <c r="N6" s="174"/>
      <c r="O6" s="174"/>
      <c r="P6" s="174"/>
      <c r="Q6" s="174"/>
      <c r="R6" s="174"/>
      <c r="S6" s="174"/>
      <c r="T6" s="174"/>
      <c r="U6" s="174"/>
      <c r="V6" s="47"/>
    </row>
    <row r="7" spans="1:23" s="41" customFormat="1" ht="14.4" thickBot="1" x14ac:dyDescent="0.3">
      <c r="A7" s="184" t="s">
        <v>72</v>
      </c>
      <c r="B7" s="185" t="s">
        <v>14</v>
      </c>
      <c r="C7" s="186" t="s">
        <v>16</v>
      </c>
      <c r="D7" s="186" t="s">
        <v>13</v>
      </c>
      <c r="E7" s="186" t="s">
        <v>18</v>
      </c>
      <c r="F7" s="186" t="s">
        <v>17</v>
      </c>
      <c r="G7" s="186" t="s">
        <v>40</v>
      </c>
      <c r="H7" s="186" t="s">
        <v>25</v>
      </c>
      <c r="I7" s="186" t="s">
        <v>19</v>
      </c>
      <c r="J7" s="187" t="str">
        <f>"New$"&amp;Q3</f>
        <v>New$</v>
      </c>
      <c r="K7" s="188" t="s">
        <v>72</v>
      </c>
      <c r="L7" s="186" t="s">
        <v>14</v>
      </c>
      <c r="M7" s="186" t="s">
        <v>16</v>
      </c>
      <c r="N7" s="186" t="s">
        <v>13</v>
      </c>
      <c r="O7" s="186" t="s">
        <v>18</v>
      </c>
      <c r="P7" s="186" t="s">
        <v>17</v>
      </c>
      <c r="Q7" s="186" t="s">
        <v>40</v>
      </c>
      <c r="R7" s="186" t="s">
        <v>25</v>
      </c>
      <c r="S7" s="186" t="s">
        <v>20</v>
      </c>
      <c r="T7" s="189" t="str">
        <f>J7</f>
        <v>New$</v>
      </c>
      <c r="U7" s="190" t="s">
        <v>73</v>
      </c>
    </row>
    <row r="8" spans="1:23" x14ac:dyDescent="0.25">
      <c r="A8" s="61">
        <v>1</v>
      </c>
      <c r="B8" s="86"/>
      <c r="C8" s="86"/>
      <c r="D8" s="86" t="s">
        <v>164</v>
      </c>
      <c r="E8" s="173"/>
      <c r="F8" s="57"/>
      <c r="G8" s="57"/>
      <c r="H8" s="59"/>
      <c r="I8" s="60"/>
      <c r="J8" s="149">
        <f>H8-I8</f>
        <v>0</v>
      </c>
      <c r="K8" s="109">
        <f t="shared" ref="K8:K39" si="0">A8</f>
        <v>1</v>
      </c>
      <c r="L8" s="86"/>
      <c r="M8" s="57"/>
      <c r="N8" s="57"/>
      <c r="O8" s="173"/>
      <c r="P8" s="57"/>
      <c r="Q8" s="57"/>
      <c r="R8" s="59"/>
      <c r="S8" s="59"/>
      <c r="T8" s="150">
        <f>R8+S8</f>
        <v>0</v>
      </c>
      <c r="U8" s="151"/>
      <c r="W8" s="29"/>
    </row>
    <row r="9" spans="1:23" x14ac:dyDescent="0.25">
      <c r="A9" s="61">
        <f t="shared" ref="A9:A15" si="1">A8+1</f>
        <v>2</v>
      </c>
      <c r="B9" s="86"/>
      <c r="C9" s="86"/>
      <c r="D9" s="86"/>
      <c r="E9" s="173"/>
      <c r="F9" s="57"/>
      <c r="G9" s="57"/>
      <c r="H9" s="87"/>
      <c r="I9" s="64"/>
      <c r="J9" s="146">
        <f t="shared" ref="J9:J39" si="2">H9-I9</f>
        <v>0</v>
      </c>
      <c r="K9" s="145">
        <f t="shared" si="0"/>
        <v>2</v>
      </c>
      <c r="L9" s="86"/>
      <c r="M9" s="57"/>
      <c r="N9" s="57"/>
      <c r="O9" s="173"/>
      <c r="P9" s="68"/>
      <c r="Q9" s="57"/>
      <c r="R9" s="59"/>
      <c r="S9" s="59"/>
      <c r="T9" s="148">
        <f t="shared" ref="T9:T39" si="3">R9+S9</f>
        <v>0</v>
      </c>
      <c r="U9" s="147"/>
      <c r="W9" s="29"/>
    </row>
    <row r="10" spans="1:23" x14ac:dyDescent="0.25">
      <c r="A10" s="61">
        <f t="shared" si="1"/>
        <v>3</v>
      </c>
      <c r="B10" s="57"/>
      <c r="C10" s="57"/>
      <c r="D10" s="86"/>
      <c r="E10" s="173"/>
      <c r="F10" s="57"/>
      <c r="G10" s="57"/>
      <c r="H10" s="59"/>
      <c r="I10" s="64"/>
      <c r="J10" s="146">
        <f t="shared" si="2"/>
        <v>0</v>
      </c>
      <c r="K10" s="145">
        <f t="shared" si="0"/>
        <v>3</v>
      </c>
      <c r="L10" s="57"/>
      <c r="M10" s="57"/>
      <c r="N10" s="57"/>
      <c r="O10" s="173"/>
      <c r="P10" s="68"/>
      <c r="Q10" s="57"/>
      <c r="R10" s="59"/>
      <c r="S10" s="59"/>
      <c r="T10" s="148">
        <f t="shared" si="3"/>
        <v>0</v>
      </c>
      <c r="U10" s="147"/>
      <c r="W10" s="29"/>
    </row>
    <row r="11" spans="1:23" x14ac:dyDescent="0.25">
      <c r="A11" s="61">
        <f t="shared" si="1"/>
        <v>4</v>
      </c>
      <c r="B11" s="57"/>
      <c r="C11" s="57"/>
      <c r="D11" s="86"/>
      <c r="E11" s="173"/>
      <c r="F11" s="57"/>
      <c r="G11" s="57"/>
      <c r="H11" s="59"/>
      <c r="I11" s="64"/>
      <c r="J11" s="146">
        <f t="shared" si="2"/>
        <v>0</v>
      </c>
      <c r="K11" s="145">
        <f t="shared" si="0"/>
        <v>4</v>
      </c>
      <c r="L11" s="57"/>
      <c r="M11" s="57"/>
      <c r="N11" s="57"/>
      <c r="O11" s="173"/>
      <c r="P11" s="68"/>
      <c r="Q11" s="57"/>
      <c r="R11" s="59"/>
      <c r="S11" s="59"/>
      <c r="T11" s="148">
        <f t="shared" si="3"/>
        <v>0</v>
      </c>
      <c r="U11" s="147"/>
      <c r="W11" s="29"/>
    </row>
    <row r="12" spans="1:23" x14ac:dyDescent="0.25">
      <c r="A12" s="61">
        <f t="shared" si="1"/>
        <v>5</v>
      </c>
      <c r="B12" s="57"/>
      <c r="C12" s="57"/>
      <c r="D12" s="86"/>
      <c r="E12" s="173"/>
      <c r="F12" s="57"/>
      <c r="G12" s="57"/>
      <c r="H12" s="59"/>
      <c r="I12" s="64"/>
      <c r="J12" s="146">
        <f t="shared" si="2"/>
        <v>0</v>
      </c>
      <c r="K12" s="145">
        <f t="shared" si="0"/>
        <v>5</v>
      </c>
      <c r="L12" s="57"/>
      <c r="M12" s="57"/>
      <c r="N12" s="57"/>
      <c r="O12" s="173"/>
      <c r="P12" s="68"/>
      <c r="Q12" s="57"/>
      <c r="R12" s="59"/>
      <c r="S12" s="59"/>
      <c r="T12" s="148">
        <f t="shared" si="3"/>
        <v>0</v>
      </c>
      <c r="U12" s="147"/>
      <c r="W12" s="29"/>
    </row>
    <row r="13" spans="1:23" x14ac:dyDescent="0.25">
      <c r="A13" s="61">
        <f t="shared" si="1"/>
        <v>6</v>
      </c>
      <c r="B13" s="57"/>
      <c r="C13" s="57"/>
      <c r="D13" s="86"/>
      <c r="E13" s="173"/>
      <c r="F13" s="57"/>
      <c r="G13" s="57"/>
      <c r="H13" s="59"/>
      <c r="I13" s="64"/>
      <c r="J13" s="146">
        <f t="shared" si="2"/>
        <v>0</v>
      </c>
      <c r="K13" s="145">
        <f t="shared" si="0"/>
        <v>6</v>
      </c>
      <c r="L13" s="57"/>
      <c r="M13" s="57"/>
      <c r="N13" s="57"/>
      <c r="O13" s="173"/>
      <c r="P13" s="68"/>
      <c r="Q13" s="57"/>
      <c r="R13" s="59"/>
      <c r="S13" s="59"/>
      <c r="T13" s="148">
        <f t="shared" si="3"/>
        <v>0</v>
      </c>
      <c r="U13" s="147"/>
      <c r="W13" s="29"/>
    </row>
    <row r="14" spans="1:23" x14ac:dyDescent="0.25">
      <c r="A14" s="61">
        <f t="shared" si="1"/>
        <v>7</v>
      </c>
      <c r="B14" s="57"/>
      <c r="C14" s="57"/>
      <c r="D14" s="86"/>
      <c r="E14" s="173"/>
      <c r="F14" s="57"/>
      <c r="G14" s="57"/>
      <c r="H14" s="59"/>
      <c r="I14" s="64"/>
      <c r="J14" s="146">
        <f t="shared" si="2"/>
        <v>0</v>
      </c>
      <c r="K14" s="145">
        <f t="shared" si="0"/>
        <v>7</v>
      </c>
      <c r="L14" s="57"/>
      <c r="M14" s="57"/>
      <c r="N14" s="57"/>
      <c r="O14" s="173"/>
      <c r="P14" s="68"/>
      <c r="Q14" s="57"/>
      <c r="R14" s="59"/>
      <c r="S14" s="59"/>
      <c r="T14" s="148">
        <f t="shared" si="3"/>
        <v>0</v>
      </c>
      <c r="U14" s="147"/>
      <c r="W14" s="29"/>
    </row>
    <row r="15" spans="1:23" x14ac:dyDescent="0.25">
      <c r="A15" s="61">
        <f t="shared" si="1"/>
        <v>8</v>
      </c>
      <c r="B15" s="57"/>
      <c r="C15" s="57"/>
      <c r="D15" s="86"/>
      <c r="E15" s="173"/>
      <c r="F15" s="57"/>
      <c r="G15" s="57"/>
      <c r="H15" s="59"/>
      <c r="I15" s="64"/>
      <c r="J15" s="146">
        <f t="shared" si="2"/>
        <v>0</v>
      </c>
      <c r="K15" s="145">
        <f t="shared" si="0"/>
        <v>8</v>
      </c>
      <c r="L15" s="57"/>
      <c r="M15" s="57"/>
      <c r="N15" s="57"/>
      <c r="O15" s="173"/>
      <c r="P15" s="68"/>
      <c r="Q15" s="57"/>
      <c r="R15" s="59"/>
      <c r="S15" s="59"/>
      <c r="T15" s="148">
        <f t="shared" si="3"/>
        <v>0</v>
      </c>
      <c r="U15" s="147"/>
      <c r="W15" s="29"/>
    </row>
    <row r="16" spans="1:23" x14ac:dyDescent="0.25">
      <c r="A16" s="61">
        <f t="shared" ref="A16:A32" si="4">A15+1</f>
        <v>9</v>
      </c>
      <c r="B16" s="57"/>
      <c r="C16" s="57"/>
      <c r="D16" s="86"/>
      <c r="E16" s="173"/>
      <c r="F16" s="57"/>
      <c r="G16" s="57"/>
      <c r="H16" s="59"/>
      <c r="I16" s="64"/>
      <c r="J16" s="146">
        <f t="shared" si="2"/>
        <v>0</v>
      </c>
      <c r="K16" s="145">
        <f t="shared" si="0"/>
        <v>9</v>
      </c>
      <c r="L16" s="57"/>
      <c r="M16" s="57"/>
      <c r="N16" s="57"/>
      <c r="O16" s="173"/>
      <c r="P16" s="68"/>
      <c r="Q16" s="57"/>
      <c r="R16" s="59"/>
      <c r="S16" s="59"/>
      <c r="T16" s="148">
        <f t="shared" si="3"/>
        <v>0</v>
      </c>
      <c r="U16" s="147"/>
      <c r="W16" s="29"/>
    </row>
    <row r="17" spans="1:23" x14ac:dyDescent="0.25">
      <c r="A17" s="61">
        <f t="shared" si="4"/>
        <v>10</v>
      </c>
      <c r="B17" s="57"/>
      <c r="C17" s="57"/>
      <c r="D17" s="86"/>
      <c r="E17" s="173"/>
      <c r="F17" s="57"/>
      <c r="G17" s="57"/>
      <c r="H17" s="59"/>
      <c r="I17" s="64"/>
      <c r="J17" s="146">
        <f t="shared" si="2"/>
        <v>0</v>
      </c>
      <c r="K17" s="145">
        <f t="shared" si="0"/>
        <v>10</v>
      </c>
      <c r="L17" s="57"/>
      <c r="M17" s="57"/>
      <c r="N17" s="57"/>
      <c r="O17" s="173"/>
      <c r="P17" s="68"/>
      <c r="Q17" s="57"/>
      <c r="R17" s="59"/>
      <c r="S17" s="59"/>
      <c r="T17" s="148">
        <f t="shared" si="3"/>
        <v>0</v>
      </c>
      <c r="U17" s="147"/>
    </row>
    <row r="18" spans="1:23" x14ac:dyDescent="0.25">
      <c r="A18" s="61">
        <f t="shared" si="4"/>
        <v>11</v>
      </c>
      <c r="B18" s="57"/>
      <c r="C18" s="57"/>
      <c r="D18" s="86"/>
      <c r="E18" s="173"/>
      <c r="F18" s="57"/>
      <c r="G18" s="57"/>
      <c r="H18" s="59"/>
      <c r="I18" s="64"/>
      <c r="J18" s="146">
        <f t="shared" si="2"/>
        <v>0</v>
      </c>
      <c r="K18" s="145">
        <f t="shared" si="0"/>
        <v>11</v>
      </c>
      <c r="L18" s="57"/>
      <c r="M18" s="57"/>
      <c r="N18" s="57"/>
      <c r="O18" s="173"/>
      <c r="P18" s="68"/>
      <c r="Q18" s="57"/>
      <c r="R18" s="59"/>
      <c r="S18" s="59"/>
      <c r="T18" s="148">
        <f t="shared" si="3"/>
        <v>0</v>
      </c>
      <c r="U18" s="147"/>
    </row>
    <row r="19" spans="1:23" x14ac:dyDescent="0.25">
      <c r="A19" s="61">
        <f t="shared" si="4"/>
        <v>12</v>
      </c>
      <c r="B19" s="57"/>
      <c r="C19" s="57"/>
      <c r="D19" s="86"/>
      <c r="E19" s="173"/>
      <c r="F19" s="57"/>
      <c r="G19" s="57"/>
      <c r="H19" s="59"/>
      <c r="I19" s="64"/>
      <c r="J19" s="146">
        <f t="shared" si="2"/>
        <v>0</v>
      </c>
      <c r="K19" s="145">
        <f t="shared" si="0"/>
        <v>12</v>
      </c>
      <c r="L19" s="57"/>
      <c r="M19" s="57"/>
      <c r="N19" s="57"/>
      <c r="O19" s="173"/>
      <c r="P19" s="68"/>
      <c r="Q19" s="57"/>
      <c r="R19" s="59"/>
      <c r="S19" s="59"/>
      <c r="T19" s="148">
        <f t="shared" si="3"/>
        <v>0</v>
      </c>
      <c r="U19" s="147"/>
    </row>
    <row r="20" spans="1:23" x14ac:dyDescent="0.25">
      <c r="A20" s="61">
        <f t="shared" si="4"/>
        <v>13</v>
      </c>
      <c r="B20" s="57"/>
      <c r="C20" s="57"/>
      <c r="D20" s="86"/>
      <c r="E20" s="173"/>
      <c r="F20" s="57"/>
      <c r="G20" s="57"/>
      <c r="H20" s="59"/>
      <c r="I20" s="64"/>
      <c r="J20" s="146">
        <f t="shared" si="2"/>
        <v>0</v>
      </c>
      <c r="K20" s="145">
        <f t="shared" si="0"/>
        <v>13</v>
      </c>
      <c r="L20" s="57"/>
      <c r="M20" s="57"/>
      <c r="N20" s="57"/>
      <c r="O20" s="173"/>
      <c r="P20" s="68"/>
      <c r="Q20" s="57"/>
      <c r="R20" s="59"/>
      <c r="S20" s="59"/>
      <c r="T20" s="148">
        <f t="shared" si="3"/>
        <v>0</v>
      </c>
      <c r="U20" s="147"/>
    </row>
    <row r="21" spans="1:23" x14ac:dyDescent="0.25">
      <c r="A21" s="61">
        <f t="shared" si="4"/>
        <v>14</v>
      </c>
      <c r="B21" s="57"/>
      <c r="C21" s="57"/>
      <c r="D21" s="86"/>
      <c r="E21" s="173"/>
      <c r="F21" s="57"/>
      <c r="G21" s="57"/>
      <c r="H21" s="59"/>
      <c r="I21" s="64"/>
      <c r="J21" s="146">
        <f t="shared" si="2"/>
        <v>0</v>
      </c>
      <c r="K21" s="145">
        <f t="shared" si="0"/>
        <v>14</v>
      </c>
      <c r="L21" s="57"/>
      <c r="M21" s="57"/>
      <c r="N21" s="57"/>
      <c r="O21" s="173"/>
      <c r="P21" s="68"/>
      <c r="Q21" s="57"/>
      <c r="R21" s="59"/>
      <c r="S21" s="59"/>
      <c r="T21" s="148">
        <f t="shared" si="3"/>
        <v>0</v>
      </c>
      <c r="U21" s="147"/>
    </row>
    <row r="22" spans="1:23" x14ac:dyDescent="0.25">
      <c r="A22" s="61">
        <f t="shared" si="4"/>
        <v>15</v>
      </c>
      <c r="B22" s="57"/>
      <c r="C22" s="57"/>
      <c r="D22" s="86"/>
      <c r="E22" s="173"/>
      <c r="F22" s="57"/>
      <c r="G22" s="57"/>
      <c r="H22" s="59"/>
      <c r="I22" s="64"/>
      <c r="J22" s="146">
        <f t="shared" si="2"/>
        <v>0</v>
      </c>
      <c r="K22" s="145">
        <f t="shared" si="0"/>
        <v>15</v>
      </c>
      <c r="L22" s="57"/>
      <c r="M22" s="57"/>
      <c r="N22" s="57"/>
      <c r="O22" s="173"/>
      <c r="P22" s="68"/>
      <c r="Q22" s="57"/>
      <c r="R22" s="59"/>
      <c r="S22" s="59"/>
      <c r="T22" s="148">
        <f t="shared" si="3"/>
        <v>0</v>
      </c>
      <c r="U22" s="147"/>
    </row>
    <row r="23" spans="1:23" x14ac:dyDescent="0.25">
      <c r="A23" s="61">
        <f t="shared" si="4"/>
        <v>16</v>
      </c>
      <c r="B23" s="57"/>
      <c r="C23" s="57"/>
      <c r="D23" s="86"/>
      <c r="E23" s="173"/>
      <c r="F23" s="57"/>
      <c r="G23" s="57"/>
      <c r="H23" s="59"/>
      <c r="I23" s="64"/>
      <c r="J23" s="146">
        <f t="shared" si="2"/>
        <v>0</v>
      </c>
      <c r="K23" s="145">
        <f t="shared" si="0"/>
        <v>16</v>
      </c>
      <c r="L23" s="57"/>
      <c r="M23" s="57"/>
      <c r="N23" s="57"/>
      <c r="O23" s="173"/>
      <c r="P23" s="68"/>
      <c r="Q23" s="57"/>
      <c r="R23" s="59"/>
      <c r="S23" s="59"/>
      <c r="T23" s="148">
        <f t="shared" si="3"/>
        <v>0</v>
      </c>
      <c r="U23" s="147"/>
    </row>
    <row r="24" spans="1:23" x14ac:dyDescent="0.25">
      <c r="A24" s="61">
        <f t="shared" si="4"/>
        <v>17</v>
      </c>
      <c r="B24" s="57"/>
      <c r="C24" s="57"/>
      <c r="D24" s="86"/>
      <c r="E24" s="173"/>
      <c r="F24" s="57"/>
      <c r="G24" s="57"/>
      <c r="H24" s="59"/>
      <c r="I24" s="64"/>
      <c r="J24" s="146">
        <f t="shared" si="2"/>
        <v>0</v>
      </c>
      <c r="K24" s="145">
        <f t="shared" si="0"/>
        <v>17</v>
      </c>
      <c r="L24" s="57"/>
      <c r="M24" s="57"/>
      <c r="N24" s="57"/>
      <c r="O24" s="173"/>
      <c r="P24" s="68"/>
      <c r="Q24" s="57"/>
      <c r="R24" s="59"/>
      <c r="S24" s="59"/>
      <c r="T24" s="148">
        <f t="shared" si="3"/>
        <v>0</v>
      </c>
      <c r="U24" s="147"/>
      <c r="W24" s="28"/>
    </row>
    <row r="25" spans="1:23" x14ac:dyDescent="0.25">
      <c r="A25" s="61">
        <f t="shared" si="4"/>
        <v>18</v>
      </c>
      <c r="B25" s="57"/>
      <c r="C25" s="57"/>
      <c r="D25" s="86"/>
      <c r="E25" s="173"/>
      <c r="F25" s="57"/>
      <c r="G25" s="57"/>
      <c r="H25" s="59"/>
      <c r="I25" s="64"/>
      <c r="J25" s="146">
        <f t="shared" si="2"/>
        <v>0</v>
      </c>
      <c r="K25" s="145">
        <f t="shared" si="0"/>
        <v>18</v>
      </c>
      <c r="L25" s="57"/>
      <c r="M25" s="57"/>
      <c r="N25" s="57"/>
      <c r="O25" s="173"/>
      <c r="P25" s="68"/>
      <c r="Q25" s="57"/>
      <c r="R25" s="59"/>
      <c r="S25" s="59"/>
      <c r="T25" s="148">
        <f t="shared" si="3"/>
        <v>0</v>
      </c>
      <c r="U25" s="147"/>
      <c r="W25" s="28"/>
    </row>
    <row r="26" spans="1:23" x14ac:dyDescent="0.25">
      <c r="A26" s="61">
        <f t="shared" si="4"/>
        <v>19</v>
      </c>
      <c r="B26" s="57"/>
      <c r="C26" s="57"/>
      <c r="D26" s="86"/>
      <c r="E26" s="173"/>
      <c r="F26" s="57"/>
      <c r="G26" s="57"/>
      <c r="H26" s="59"/>
      <c r="I26" s="64"/>
      <c r="J26" s="146">
        <f t="shared" si="2"/>
        <v>0</v>
      </c>
      <c r="K26" s="145">
        <f t="shared" si="0"/>
        <v>19</v>
      </c>
      <c r="L26" s="57"/>
      <c r="M26" s="57"/>
      <c r="N26" s="57"/>
      <c r="O26" s="173"/>
      <c r="P26" s="68"/>
      <c r="Q26" s="57"/>
      <c r="R26" s="59"/>
      <c r="S26" s="59"/>
      <c r="T26" s="148">
        <f t="shared" si="3"/>
        <v>0</v>
      </c>
      <c r="U26" s="147"/>
      <c r="W26" s="28"/>
    </row>
    <row r="27" spans="1:23" x14ac:dyDescent="0.25">
      <c r="A27" s="61">
        <f t="shared" si="4"/>
        <v>20</v>
      </c>
      <c r="B27" s="57"/>
      <c r="C27" s="57"/>
      <c r="D27" s="86"/>
      <c r="E27" s="173"/>
      <c r="F27" s="57"/>
      <c r="G27" s="57"/>
      <c r="H27" s="59"/>
      <c r="I27" s="64"/>
      <c r="J27" s="146">
        <f t="shared" si="2"/>
        <v>0</v>
      </c>
      <c r="K27" s="145">
        <f t="shared" si="0"/>
        <v>20</v>
      </c>
      <c r="L27" s="57"/>
      <c r="M27" s="57"/>
      <c r="N27" s="57"/>
      <c r="O27" s="173"/>
      <c r="P27" s="68"/>
      <c r="Q27" s="57"/>
      <c r="R27" s="59"/>
      <c r="S27" s="59"/>
      <c r="T27" s="148">
        <f t="shared" si="3"/>
        <v>0</v>
      </c>
      <c r="U27" s="147"/>
      <c r="W27" s="28"/>
    </row>
    <row r="28" spans="1:23" x14ac:dyDescent="0.25">
      <c r="A28" s="61">
        <f t="shared" si="4"/>
        <v>21</v>
      </c>
      <c r="B28" s="57"/>
      <c r="C28" s="57"/>
      <c r="D28" s="86"/>
      <c r="E28" s="173"/>
      <c r="F28" s="57"/>
      <c r="G28" s="57"/>
      <c r="H28" s="59"/>
      <c r="I28" s="64"/>
      <c r="J28" s="146">
        <f t="shared" si="2"/>
        <v>0</v>
      </c>
      <c r="K28" s="145">
        <f t="shared" si="0"/>
        <v>21</v>
      </c>
      <c r="L28" s="57"/>
      <c r="M28" s="57"/>
      <c r="N28" s="57"/>
      <c r="O28" s="173"/>
      <c r="P28" s="68"/>
      <c r="Q28" s="57"/>
      <c r="R28" s="59"/>
      <c r="S28" s="59"/>
      <c r="T28" s="148">
        <f t="shared" si="3"/>
        <v>0</v>
      </c>
      <c r="U28" s="147"/>
      <c r="W28" s="28"/>
    </row>
    <row r="29" spans="1:23" x14ac:dyDescent="0.25">
      <c r="A29" s="61">
        <f t="shared" si="4"/>
        <v>22</v>
      </c>
      <c r="B29" s="57"/>
      <c r="C29" s="57"/>
      <c r="D29" s="86"/>
      <c r="E29" s="173"/>
      <c r="F29" s="57"/>
      <c r="G29" s="57"/>
      <c r="H29" s="59"/>
      <c r="I29" s="64"/>
      <c r="J29" s="146">
        <f t="shared" si="2"/>
        <v>0</v>
      </c>
      <c r="K29" s="145">
        <f t="shared" si="0"/>
        <v>22</v>
      </c>
      <c r="L29" s="57"/>
      <c r="M29" s="57"/>
      <c r="N29" s="57"/>
      <c r="O29" s="173"/>
      <c r="P29" s="68"/>
      <c r="Q29" s="57"/>
      <c r="R29" s="59"/>
      <c r="S29" s="59"/>
      <c r="T29" s="148">
        <f t="shared" si="3"/>
        <v>0</v>
      </c>
      <c r="U29" s="147"/>
      <c r="W29" s="28"/>
    </row>
    <row r="30" spans="1:23" x14ac:dyDescent="0.25">
      <c r="A30" s="61">
        <f t="shared" si="4"/>
        <v>23</v>
      </c>
      <c r="B30" s="57"/>
      <c r="C30" s="57"/>
      <c r="D30" s="86"/>
      <c r="E30" s="173"/>
      <c r="F30" s="57"/>
      <c r="G30" s="57"/>
      <c r="H30" s="59"/>
      <c r="I30" s="64"/>
      <c r="J30" s="146">
        <f t="shared" si="2"/>
        <v>0</v>
      </c>
      <c r="K30" s="145">
        <f t="shared" si="0"/>
        <v>23</v>
      </c>
      <c r="L30" s="57"/>
      <c r="M30" s="57"/>
      <c r="N30" s="57"/>
      <c r="O30" s="173"/>
      <c r="P30" s="68"/>
      <c r="Q30" s="57"/>
      <c r="R30" s="59"/>
      <c r="S30" s="59"/>
      <c r="T30" s="148">
        <f t="shared" si="3"/>
        <v>0</v>
      </c>
      <c r="U30" s="147"/>
    </row>
    <row r="31" spans="1:23" x14ac:dyDescent="0.25">
      <c r="A31" s="61">
        <f t="shared" si="4"/>
        <v>24</v>
      </c>
      <c r="B31" s="57"/>
      <c r="C31" s="57"/>
      <c r="D31" s="86"/>
      <c r="E31" s="173"/>
      <c r="F31" s="57"/>
      <c r="G31" s="57"/>
      <c r="H31" s="59"/>
      <c r="I31" s="64"/>
      <c r="J31" s="146">
        <f t="shared" si="2"/>
        <v>0</v>
      </c>
      <c r="K31" s="145">
        <f t="shared" si="0"/>
        <v>24</v>
      </c>
      <c r="L31" s="57"/>
      <c r="M31" s="57"/>
      <c r="N31" s="57"/>
      <c r="O31" s="173"/>
      <c r="P31" s="68"/>
      <c r="Q31" s="57"/>
      <c r="R31" s="59"/>
      <c r="S31" s="59"/>
      <c r="T31" s="148">
        <f t="shared" si="3"/>
        <v>0</v>
      </c>
      <c r="U31" s="147"/>
    </row>
    <row r="32" spans="1:23" ht="14.4" thickBot="1" x14ac:dyDescent="0.3">
      <c r="A32" s="175">
        <f t="shared" si="4"/>
        <v>25</v>
      </c>
      <c r="B32" s="165"/>
      <c r="C32" s="165"/>
      <c r="D32" s="86"/>
      <c r="E32" s="173"/>
      <c r="F32" s="57"/>
      <c r="G32" s="165"/>
      <c r="H32" s="166"/>
      <c r="I32" s="167"/>
      <c r="J32" s="168">
        <f>H32-I32</f>
        <v>0</v>
      </c>
      <c r="K32" s="169">
        <f t="shared" si="0"/>
        <v>25</v>
      </c>
      <c r="L32" s="165"/>
      <c r="M32" s="165"/>
      <c r="N32" s="57"/>
      <c r="O32" s="173"/>
      <c r="P32" s="170"/>
      <c r="Q32" s="165"/>
      <c r="R32" s="166"/>
      <c r="S32" s="166"/>
      <c r="T32" s="171">
        <f t="shared" si="3"/>
        <v>0</v>
      </c>
      <c r="U32" s="172"/>
      <c r="W32" s="29"/>
    </row>
    <row r="33" spans="1:23" ht="13.5" customHeight="1" thickBot="1" x14ac:dyDescent="0.3">
      <c r="A33" s="196" t="s">
        <v>217</v>
      </c>
      <c r="B33" s="197"/>
      <c r="C33" s="197"/>
      <c r="D33" s="197"/>
      <c r="E33" s="197"/>
      <c r="F33" s="197"/>
      <c r="G33" s="197"/>
      <c r="H33" s="197"/>
      <c r="I33" s="197"/>
      <c r="J33" s="197"/>
      <c r="K33" s="197"/>
      <c r="L33" s="197"/>
      <c r="M33" s="197"/>
      <c r="N33" s="197"/>
      <c r="O33" s="197"/>
      <c r="P33" s="197"/>
      <c r="Q33" s="197"/>
      <c r="R33" s="197"/>
      <c r="S33" s="197"/>
      <c r="T33" s="197"/>
      <c r="U33" s="198"/>
      <c r="W33" s="29"/>
    </row>
    <row r="34" spans="1:23" x14ac:dyDescent="0.25">
      <c r="A34" s="65">
        <v>26</v>
      </c>
      <c r="B34" s="57"/>
      <c r="C34" s="57"/>
      <c r="D34" s="86"/>
      <c r="E34" s="58"/>
      <c r="F34" s="57"/>
      <c r="G34" s="57"/>
      <c r="H34" s="59"/>
      <c r="I34" s="60"/>
      <c r="J34" s="149">
        <f t="shared" si="2"/>
        <v>0</v>
      </c>
      <c r="K34" s="109">
        <f t="shared" si="0"/>
        <v>26</v>
      </c>
      <c r="L34" s="57"/>
      <c r="M34" s="57"/>
      <c r="N34" s="57"/>
      <c r="O34" s="58"/>
      <c r="P34" s="57"/>
      <c r="Q34" s="57"/>
      <c r="R34" s="59"/>
      <c r="S34" s="59"/>
      <c r="T34" s="150">
        <f t="shared" si="3"/>
        <v>0</v>
      </c>
      <c r="U34" s="151"/>
      <c r="W34" s="28"/>
    </row>
    <row r="35" spans="1:23" x14ac:dyDescent="0.25">
      <c r="A35" s="61">
        <f t="shared" ref="A35:A39" si="5">A34+1</f>
        <v>27</v>
      </c>
      <c r="B35" s="57"/>
      <c r="C35" s="57"/>
      <c r="D35" s="86"/>
      <c r="E35" s="63"/>
      <c r="F35" s="57"/>
      <c r="G35" s="57"/>
      <c r="H35" s="59"/>
      <c r="I35" s="64"/>
      <c r="J35" s="146">
        <f t="shared" si="2"/>
        <v>0</v>
      </c>
      <c r="K35" s="145">
        <f t="shared" si="0"/>
        <v>27</v>
      </c>
      <c r="L35" s="57"/>
      <c r="M35" s="57"/>
      <c r="N35" s="57"/>
      <c r="O35" s="63"/>
      <c r="P35" s="68"/>
      <c r="Q35" s="57"/>
      <c r="R35" s="59"/>
      <c r="S35" s="59"/>
      <c r="T35" s="148">
        <f t="shared" si="3"/>
        <v>0</v>
      </c>
      <c r="U35" s="147"/>
      <c r="W35" s="28"/>
    </row>
    <row r="36" spans="1:23" x14ac:dyDescent="0.25">
      <c r="A36" s="61">
        <f t="shared" si="5"/>
        <v>28</v>
      </c>
      <c r="B36" s="57"/>
      <c r="C36" s="57"/>
      <c r="D36" s="86"/>
      <c r="E36" s="63"/>
      <c r="F36" s="57"/>
      <c r="G36" s="57"/>
      <c r="H36" s="59"/>
      <c r="I36" s="64"/>
      <c r="J36" s="146">
        <f t="shared" si="2"/>
        <v>0</v>
      </c>
      <c r="K36" s="145">
        <f t="shared" si="0"/>
        <v>28</v>
      </c>
      <c r="L36" s="57"/>
      <c r="M36" s="57"/>
      <c r="N36" s="57"/>
      <c r="O36" s="63"/>
      <c r="P36" s="68"/>
      <c r="Q36" s="57"/>
      <c r="R36" s="59"/>
      <c r="S36" s="59"/>
      <c r="T36" s="148">
        <f t="shared" si="3"/>
        <v>0</v>
      </c>
      <c r="U36" s="147"/>
      <c r="W36" s="28"/>
    </row>
    <row r="37" spans="1:23" x14ac:dyDescent="0.25">
      <c r="A37" s="61">
        <f>A36+1</f>
        <v>29</v>
      </c>
      <c r="B37" s="57"/>
      <c r="C37" s="57"/>
      <c r="D37" s="86"/>
      <c r="E37" s="63"/>
      <c r="F37" s="57"/>
      <c r="G37" s="57"/>
      <c r="H37" s="59"/>
      <c r="I37" s="64"/>
      <c r="J37" s="146">
        <f t="shared" si="2"/>
        <v>0</v>
      </c>
      <c r="K37" s="145">
        <f t="shared" si="0"/>
        <v>29</v>
      </c>
      <c r="L37" s="57"/>
      <c r="M37" s="57"/>
      <c r="N37" s="57"/>
      <c r="O37" s="63"/>
      <c r="P37" s="68"/>
      <c r="Q37" s="57"/>
      <c r="R37" s="59"/>
      <c r="S37" s="59"/>
      <c r="T37" s="148">
        <f t="shared" si="3"/>
        <v>0</v>
      </c>
      <c r="U37" s="147"/>
      <c r="W37" s="28"/>
    </row>
    <row r="38" spans="1:23" x14ac:dyDescent="0.25">
      <c r="A38" s="61">
        <f t="shared" si="5"/>
        <v>30</v>
      </c>
      <c r="B38" s="57"/>
      <c r="C38" s="57"/>
      <c r="D38" s="86"/>
      <c r="E38" s="63"/>
      <c r="F38" s="57"/>
      <c r="G38" s="57"/>
      <c r="H38" s="59"/>
      <c r="I38" s="64"/>
      <c r="J38" s="146">
        <f t="shared" si="2"/>
        <v>0</v>
      </c>
      <c r="K38" s="145">
        <f t="shared" si="0"/>
        <v>30</v>
      </c>
      <c r="L38" s="57"/>
      <c r="M38" s="57"/>
      <c r="N38" s="57"/>
      <c r="O38" s="63"/>
      <c r="P38" s="68"/>
      <c r="Q38" s="57"/>
      <c r="R38" s="59"/>
      <c r="S38" s="59"/>
      <c r="T38" s="148">
        <f t="shared" si="3"/>
        <v>0</v>
      </c>
      <c r="U38" s="147"/>
      <c r="W38" s="28"/>
    </row>
    <row r="39" spans="1:23" ht="14.4" thickBot="1" x14ac:dyDescent="0.3">
      <c r="A39" s="61">
        <f t="shared" si="5"/>
        <v>31</v>
      </c>
      <c r="B39" s="57"/>
      <c r="C39" s="57"/>
      <c r="D39" s="86"/>
      <c r="E39" s="63"/>
      <c r="F39" s="57"/>
      <c r="G39" s="57"/>
      <c r="H39" s="59"/>
      <c r="I39" s="64"/>
      <c r="J39" s="146">
        <f t="shared" si="2"/>
        <v>0</v>
      </c>
      <c r="K39" s="145">
        <f t="shared" si="0"/>
        <v>31</v>
      </c>
      <c r="L39" s="57"/>
      <c r="M39" s="57"/>
      <c r="N39" s="57"/>
      <c r="O39" s="63"/>
      <c r="P39" s="68"/>
      <c r="Q39" s="57"/>
      <c r="R39" s="59"/>
      <c r="S39" s="59"/>
      <c r="T39" s="148">
        <f t="shared" si="3"/>
        <v>0</v>
      </c>
      <c r="U39" s="147"/>
      <c r="W39" s="28"/>
    </row>
    <row r="40" spans="1:23" ht="16.2" thickBot="1" x14ac:dyDescent="0.3">
      <c r="B40" s="39"/>
      <c r="C40" s="39"/>
      <c r="D40" s="39"/>
      <c r="E40" s="212" t="s">
        <v>85</v>
      </c>
      <c r="F40" s="213"/>
      <c r="G40" s="213"/>
      <c r="H40" s="213"/>
      <c r="I40" s="152">
        <f>SUM(I8:I39)</f>
        <v>0</v>
      </c>
      <c r="J40" s="154">
        <f>SUM(J8:J39)</f>
        <v>0</v>
      </c>
      <c r="K40" s="153"/>
      <c r="N40" s="6"/>
      <c r="P40" s="212" t="s">
        <v>86</v>
      </c>
      <c r="Q40" s="213"/>
      <c r="R40" s="213"/>
      <c r="S40" s="213"/>
      <c r="T40" s="107">
        <f>SUM(S3:S39)</f>
        <v>0</v>
      </c>
      <c r="U40" s="108"/>
    </row>
    <row r="41" spans="1:23" ht="15.6" x14ac:dyDescent="0.25">
      <c r="B41" s="39"/>
      <c r="C41" s="39"/>
      <c r="D41" s="39"/>
      <c r="E41" s="6"/>
      <c r="F41" s="6"/>
      <c r="G41" s="6"/>
      <c r="H41" s="6"/>
      <c r="N41" s="6"/>
      <c r="P41" s="93"/>
      <c r="Q41" s="93"/>
      <c r="R41" s="93"/>
      <c r="S41" s="93"/>
      <c r="T41" s="94"/>
    </row>
    <row r="43" spans="1:23" ht="16.2" thickBot="1" x14ac:dyDescent="0.3">
      <c r="C43" s="38"/>
      <c r="D43" s="38"/>
      <c r="E43" s="195" t="s">
        <v>44</v>
      </c>
      <c r="F43" s="195"/>
      <c r="G43" s="195"/>
      <c r="H43" s="195"/>
      <c r="I43" s="195"/>
      <c r="J43" s="176"/>
      <c r="K43" s="98"/>
      <c r="L43" s="99"/>
      <c r="M43" s="98"/>
      <c r="N43" s="98"/>
      <c r="O43" s="98"/>
      <c r="P43" s="98"/>
      <c r="Q43" s="16"/>
      <c r="R43" s="177" t="s">
        <v>3</v>
      </c>
      <c r="S43" s="178"/>
      <c r="T43" s="211"/>
      <c r="U43" s="211"/>
      <c r="V43" s="211"/>
    </row>
    <row r="44" spans="1:23" ht="15.6" x14ac:dyDescent="0.25">
      <c r="C44" s="38"/>
      <c r="D44" s="38"/>
      <c r="E44" s="81"/>
      <c r="F44" s="81"/>
      <c r="G44" s="81"/>
      <c r="H44" s="81"/>
      <c r="I44" s="81"/>
      <c r="J44" s="81"/>
      <c r="K44" s="15"/>
      <c r="L44" s="91"/>
      <c r="M44" s="15"/>
      <c r="N44" s="15"/>
      <c r="O44" s="15"/>
      <c r="P44" s="15"/>
      <c r="Q44" s="16"/>
      <c r="R44" s="16"/>
      <c r="S44" s="6"/>
      <c r="T44" s="92"/>
      <c r="U44" s="92"/>
      <c r="V44" s="92"/>
    </row>
    <row r="45" spans="1:23" ht="15.6" x14ac:dyDescent="0.25">
      <c r="B45" s="6"/>
      <c r="C45" s="6"/>
      <c r="D45" s="6"/>
      <c r="E45" s="6"/>
      <c r="F45" s="6"/>
      <c r="G45" s="6"/>
      <c r="I45" s="13"/>
      <c r="J45" s="13"/>
      <c r="K45" s="1"/>
      <c r="N45" s="9"/>
      <c r="O45" s="17"/>
      <c r="P45" s="16"/>
      <c r="Q45" s="16"/>
      <c r="R45" s="6"/>
      <c r="S45" s="6"/>
      <c r="T45" s="16"/>
      <c r="U45" s="13"/>
      <c r="V45" s="16"/>
    </row>
    <row r="46" spans="1:23" ht="16.2" thickBot="1" x14ac:dyDescent="0.3">
      <c r="C46" s="38"/>
      <c r="D46" s="38"/>
      <c r="E46" s="195" t="s">
        <v>43</v>
      </c>
      <c r="F46" s="195"/>
      <c r="G46" s="195"/>
      <c r="H46" s="195"/>
      <c r="I46" s="195"/>
      <c r="J46" s="176"/>
      <c r="K46" s="98"/>
      <c r="L46" s="99"/>
      <c r="M46" s="98"/>
      <c r="N46" s="98"/>
      <c r="O46" s="98"/>
      <c r="P46" s="98"/>
      <c r="Q46" s="16"/>
      <c r="R46" s="177" t="s">
        <v>3</v>
      </c>
      <c r="S46" s="178"/>
      <c r="T46" s="211"/>
      <c r="U46" s="211"/>
      <c r="V46" s="211"/>
    </row>
    <row r="47" spans="1:23" x14ac:dyDescent="0.25">
      <c r="B47" s="16"/>
      <c r="C47" s="16"/>
      <c r="D47" s="16"/>
      <c r="E47" s="16"/>
      <c r="F47" s="16"/>
      <c r="G47" s="16"/>
      <c r="H47" s="16"/>
      <c r="I47" s="14"/>
      <c r="J47" s="14"/>
      <c r="K47" s="15"/>
      <c r="M47" s="16"/>
      <c r="N47" s="16"/>
      <c r="O47" s="16"/>
      <c r="P47" s="16"/>
      <c r="Q47" s="16"/>
      <c r="R47" s="16"/>
      <c r="S47" s="16"/>
      <c r="T47" s="16"/>
      <c r="U47" s="14"/>
      <c r="V47" s="16"/>
    </row>
    <row r="49" spans="11:20" ht="14.4" thickBot="1" x14ac:dyDescent="0.3"/>
    <row r="50" spans="11:20" ht="15.6" x14ac:dyDescent="0.25">
      <c r="K50" s="155" t="s">
        <v>209</v>
      </c>
      <c r="L50" s="156"/>
      <c r="M50" s="156"/>
      <c r="N50" s="156"/>
      <c r="O50" s="156"/>
      <c r="P50" s="156"/>
      <c r="Q50" s="156"/>
      <c r="R50" s="160"/>
      <c r="S50" s="160"/>
      <c r="T50" s="161"/>
    </row>
    <row r="51" spans="11:20" ht="15.6" x14ac:dyDescent="0.25">
      <c r="K51" s="157" t="s">
        <v>210</v>
      </c>
      <c r="L51" s="159"/>
      <c r="M51" s="159"/>
      <c r="N51" s="159"/>
      <c r="O51" s="159"/>
      <c r="P51" s="159"/>
      <c r="Q51" s="159"/>
      <c r="R51" s="158"/>
      <c r="S51" s="158"/>
      <c r="T51" s="162"/>
    </row>
    <row r="52" spans="11:20" ht="15.6" x14ac:dyDescent="0.25">
      <c r="K52" s="157" t="s">
        <v>211</v>
      </c>
      <c r="L52" s="159"/>
      <c r="M52" s="159"/>
      <c r="N52" s="159"/>
      <c r="O52" s="159"/>
      <c r="P52" s="159"/>
      <c r="Q52" s="159"/>
      <c r="R52" s="158"/>
      <c r="S52" s="158"/>
      <c r="T52" s="162"/>
    </row>
    <row r="53" spans="11:20" ht="15.6" x14ac:dyDescent="0.25">
      <c r="K53" s="157" t="s">
        <v>212</v>
      </c>
      <c r="L53" s="159"/>
      <c r="M53" s="159"/>
      <c r="N53" s="159"/>
      <c r="O53" s="159"/>
      <c r="P53" s="159"/>
      <c r="Q53" s="159"/>
      <c r="R53" s="158"/>
      <c r="S53" s="158"/>
      <c r="T53" s="162"/>
    </row>
    <row r="54" spans="11:20" ht="15.6" x14ac:dyDescent="0.25">
      <c r="K54" s="157" t="s">
        <v>213</v>
      </c>
      <c r="L54" s="159"/>
      <c r="M54" s="159"/>
      <c r="N54" s="159"/>
      <c r="O54" s="159"/>
      <c r="P54" s="159"/>
      <c r="Q54" s="159"/>
      <c r="R54" s="158"/>
      <c r="S54" s="158"/>
      <c r="T54" s="162"/>
    </row>
    <row r="55" spans="11:20" ht="16.2" thickBot="1" x14ac:dyDescent="0.3">
      <c r="K55" s="199" t="s">
        <v>214</v>
      </c>
      <c r="L55" s="200"/>
      <c r="M55" s="200"/>
      <c r="N55" s="200"/>
      <c r="O55" s="200"/>
      <c r="P55" s="200"/>
      <c r="Q55" s="200"/>
      <c r="R55" s="163"/>
      <c r="S55" s="163"/>
      <c r="T55" s="164"/>
    </row>
  </sheetData>
  <dataConsolidate/>
  <mergeCells count="16">
    <mergeCell ref="B6:K6"/>
    <mergeCell ref="E43:I43"/>
    <mergeCell ref="A33:U33"/>
    <mergeCell ref="K55:Q55"/>
    <mergeCell ref="B1:V1"/>
    <mergeCell ref="Q2:S2"/>
    <mergeCell ref="Q3:S3"/>
    <mergeCell ref="D5:T5"/>
    <mergeCell ref="T2:V2"/>
    <mergeCell ref="T3:V3"/>
    <mergeCell ref="J2:M2"/>
    <mergeCell ref="E46:I46"/>
    <mergeCell ref="T43:V43"/>
    <mergeCell ref="T46:V46"/>
    <mergeCell ref="P40:S40"/>
    <mergeCell ref="E40:H40"/>
  </mergeCells>
  <conditionalFormatting sqref="B8:B32 L8:L32 B34:B39 L34:L39">
    <cfRule type="endsWith" dxfId="62" priority="2" operator="endsWith" text="M">
      <formula>RIGHT(B8,LEN("M"))="M"</formula>
    </cfRule>
    <cfRule type="containsText" dxfId="61" priority="3" operator="containsText" text="M-Y">
      <formula>NOT(ISERROR(SEARCH("M-Y",B8)))</formula>
    </cfRule>
    <cfRule type="endsWith" dxfId="60" priority="4" operator="endsWith" text="S">
      <formula>RIGHT(B8,LEN("S"))="S"</formula>
    </cfRule>
    <cfRule type="containsText" dxfId="59" priority="5" operator="containsText" text="S-Y">
      <formula>NOT(ISERROR(SEARCH("S-Y",B8)))</formula>
    </cfRule>
  </conditionalFormatting>
  <conditionalFormatting sqref="J40 U40">
    <cfRule type="expression" dxfId="58" priority="1">
      <formula>$J$40&lt;&gt;$U$40</formula>
    </cfRule>
  </conditionalFormatting>
  <dataValidations xWindow="540" yWindow="984" count="11">
    <dataValidation type="list" allowBlank="1" showInputMessage="1" showErrorMessage="1" promptTitle="CATEGORY OPTIONS:" prompt="SERVICE box must be empty._x000a_ER (Emergency)_x000a_IP (Inpatient)_x000a_RES (Residential)_x000a_NR (Nonresidential)_x000a_P (Prevention)_x000a_RGN (Regional)_x000a_UNA (Unallocated)" sqref="N34:N39" xr:uid="{58A6EC1C-E8FA-42E3-969A-58B86FF99BED}">
      <formula1>IF(O34="",CAT,INDIRECT("DeleteService"))</formula1>
    </dataValidation>
    <dataValidation allowBlank="1" showInputMessage="1" showErrorMessage="1" promptTitle="START$ AMOUNT TO ENTER:" prompt="Amount prior to this Shift_x000a_Or use &quot;New$&quot; for multiple Shifts" sqref="H8:H32 R8:R32 H34:H39 R34:R39" xr:uid="{9A4918D2-0EC7-4F73-9B9A-EB746E2F9278}"/>
    <dataValidation type="custom" allowBlank="1" showInputMessage="1" showErrorMessage="1" sqref="W34 W24" xr:uid="{F2C5C895-A0F7-409B-968B-CF3FAEFF5D67}">
      <formula1>IF(V24&gt;0,W24,"")</formula1>
    </dataValidation>
    <dataValidation type="list" allowBlank="1" showInputMessage="1" showErrorMessage="1" promptTitle="SERVICE OPTIONS:" prompt="You must select a CAT before it will allow a SERVICE." sqref="E9:E32 O34:O39 E34:E39" xr:uid="{831173E2-F042-456A-9DDD-3FE50AC363D8}">
      <formula1>INDIRECT(D9)</formula1>
    </dataValidation>
    <dataValidation type="list" allowBlank="1" showInputMessage="1" showErrorMessage="1" promptTitle="CAT" prompt="Select One" sqref="D8:D32 D34:D39" xr:uid="{5E025CB3-0415-4E9F-8319-4FAE81814B0F}">
      <formula1>CAT</formula1>
    </dataValidation>
    <dataValidation type="list" allowBlank="1" showErrorMessage="1" promptTitle="SERVICE OPTIONS:" prompt="You must select a CAT before it will allow a SERVICE._x000a_" sqref="E8 O8:O32" xr:uid="{D49A4D53-D17D-43FB-A00A-F4F742B57B08}">
      <formula1>INDIRECT(D8)</formula1>
    </dataValidation>
    <dataValidation type="list" allowBlank="1" showInputMessage="1" showErrorMessage="1" sqref="I2" xr:uid="{4A6B313B-5C84-456A-ABE5-203C1FD59795}">
      <formula1>"Select One, Approval, Acknowledgement"</formula1>
    </dataValidation>
    <dataValidation type="list" allowBlank="1" showInputMessage="1" showErrorMessage="1" sqref="I3" xr:uid="{1080F819-2E92-4239-A703-E227C9907CEA}">
      <formula1>"Select One, Acknowledgement, Approval"</formula1>
    </dataValidation>
    <dataValidation type="list" allowBlank="1" showInputMessage="1" showErrorMessage="1" sqref="N9:N32" xr:uid="{B6B0D7CE-A832-4B46-8DA1-1CD8B802284C}">
      <formula1>CAT</formula1>
    </dataValidation>
    <dataValidation type="list" allowBlank="1" showInputMessage="1" showErrorMessage="1" promptTitle="MODIFIERS:" prompt="Select One" sqref="F8:F32" xr:uid="{BC84B8C8-04D3-4E88-8AE3-54C22995E623}">
      <formula1>MOD</formula1>
    </dataValidation>
    <dataValidation type="list" allowBlank="1" showInputMessage="1" showErrorMessage="1" sqref="P8:P32" xr:uid="{477CEE43-E9C8-4AF5-A655-E9825B021885}">
      <formula1>MOD</formula1>
    </dataValidation>
  </dataValidations>
  <pageMargins left="0.2" right="0.2" top="0.5" bottom="0.5" header="0.1" footer="0.05"/>
  <pageSetup scale="55" orientation="portrait" r:id="rId1"/>
  <headerFooter>
    <oddFooter>&amp;C&amp;P of &amp;N&amp;RApproval Form</oddFooter>
  </headerFooter>
  <drawing r:id="rId2"/>
  <extLst>
    <ext xmlns:x14="http://schemas.microsoft.com/office/spreadsheetml/2009/9/main" uri="{CCE6A557-97BC-4b89-ADB6-D9C93CAAB3DF}">
      <x14:dataValidations xmlns:xm="http://schemas.microsoft.com/office/excel/2006/main" xWindow="540" yWindow="984" count="8">
        <x14:dataValidation type="list" allowBlank="1" showInputMessage="1" showErrorMessage="1" xr:uid="{D9537D7B-C38D-4994-AF07-D68FDB26F2C9}">
          <x14:formula1>
            <xm:f>Lists!$B$2:$B$8</xm:f>
          </x14:formula1>
          <xm:sqref>E3:E4</xm:sqref>
        </x14:dataValidation>
        <x14:dataValidation type="list" allowBlank="1" showInputMessage="1" showErrorMessage="1" promptTitle="Federal Dollars?" prompt="Y or N" xr:uid="{D5FC071A-3E0B-4C58-9F43-B6509F86F77C}">
          <x14:formula1>
            <xm:f>Lists!$F$2:$F$3</xm:f>
          </x14:formula1>
          <xm:sqref>G8:G32 Q8:Q32 Q34:Q39 G34:G39</xm:sqref>
        </x14:dataValidation>
        <x14:dataValidation type="list" allowBlank="1" showInputMessage="1" showErrorMessage="1" promptTitle="Behavioral Health Category:" prompt="M (Mental Health)_x000a_S (Substance Use Disorder)_x000a_-Y (Youth)" xr:uid="{10DBBD0E-8009-4470-872A-5B1972EE7229}">
          <x14:formula1>
            <xm:f>Lists!$E$2:$E$5</xm:f>
          </x14:formula1>
          <xm:sqref>B8:B32 L8:L32 L34:L39 B34:B39</xm:sqref>
        </x14:dataValidation>
        <x14:dataValidation type="list" allowBlank="1" showInputMessage="1" showErrorMessage="1" xr:uid="{7CAD3893-970F-4204-8298-29EC8079318A}">
          <x14:formula1>
            <xm:f>Lists!$C$2:$C$6</xm:f>
          </x14:formula1>
          <xm:sqref>S4 Q4</xm:sqref>
        </x14:dataValidation>
        <x14:dataValidation type="list" allowBlank="1" showInputMessage="1" showErrorMessage="1" xr:uid="{4C0A2112-36FA-4679-9A5C-E839752A0EC4}">
          <x14:formula1>
            <xm:f>Lists!$D$2:$D$8</xm:f>
          </x14:formula1>
          <xm:sqref>V4 T3:V3</xm:sqref>
        </x14:dataValidation>
        <x14:dataValidation type="list" allowBlank="1" showInputMessage="1" showErrorMessage="1" promptTitle="BILLED AS:" prompt="Exp (Non-FFS)_x000a_Rate (FFS)" xr:uid="{3A5738E1-AD3E-4396-9B9B-2054AA9B4BEA}">
          <x14:formula1>
            <xm:f>Lists!$G$2:$G$3</xm:f>
          </x14:formula1>
          <xm:sqref>C34:C39 C8:C32 M8:M32 M34:M39</xm:sqref>
        </x14:dataValidation>
        <x14:dataValidation type="list" allowBlank="1" showInputMessage="1" showErrorMessage="1" promptTitle="MODIFIERS:" prompt="CAD (Capacity Access Development)_x000a_CAG (Capacity Access Guarantee)_x000a_FEP (First Episode Psychosis)_x000a_RI (Region Initiative)_x000a_SE (Service Enhancement)_x000a_SFT (System Flow Through)_x000a_WSA (Women's Set Aside)" xr:uid="{7E44BC6C-BAA1-4DFF-A817-5511C66D96AD}">
          <x14:formula1>
            <xm:f>Lists!$A$3:$A$8</xm:f>
          </x14:formula1>
          <xm:sqref>F34:F39 P34:P39</xm:sqref>
        </x14:dataValidation>
        <x14:dataValidation type="list" allowBlank="1" showInputMessage="1" showErrorMessage="1" xr:uid="{8E70C1DB-8B85-4BBF-B9F2-7F5AFA3C86FD}">
          <x14:formula1>
            <xm:f>Lists!$H$2:$H$8</xm:f>
          </x14:formula1>
          <xm:sqref>N8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45"/>
  <sheetViews>
    <sheetView showGridLines="0" view="pageLayout" topLeftCell="A10" zoomScaleNormal="100" workbookViewId="0">
      <selection activeCell="O10" sqref="O10"/>
    </sheetView>
  </sheetViews>
  <sheetFormatPr defaultColWidth="9.109375" defaultRowHeight="13.2" x14ac:dyDescent="0.25"/>
  <cols>
    <col min="1" max="1" width="2.109375" style="12" customWidth="1"/>
    <col min="2" max="2" width="3.5546875" style="2" bestFit="1" customWidth="1"/>
    <col min="3" max="3" width="3.6640625" style="2" bestFit="1" customWidth="1"/>
    <col min="4" max="4" width="4.109375" style="2" bestFit="1" customWidth="1"/>
    <col min="5" max="5" width="25.33203125" style="2" customWidth="1"/>
    <col min="6" max="6" width="4" style="2" customWidth="1"/>
    <col min="7" max="7" width="2.88671875" style="2" bestFit="1" customWidth="1"/>
    <col min="8" max="8" width="8.33203125" style="2" bestFit="1" customWidth="1"/>
    <col min="9" max="9" width="10.88671875" style="76" bestFit="1" customWidth="1"/>
    <col min="10" max="10" width="9.6640625" style="80" bestFit="1" customWidth="1"/>
    <col min="11" max="11" width="2.44140625" style="12" bestFit="1" customWidth="1"/>
    <col min="12" max="12" width="3.5546875" style="2" bestFit="1" customWidth="1"/>
    <col min="13" max="13" width="3.6640625" style="2" bestFit="1" customWidth="1"/>
    <col min="14" max="14" width="4.109375" style="2" bestFit="1" customWidth="1"/>
    <col min="15" max="15" width="25.33203125" style="2" customWidth="1"/>
    <col min="16" max="16" width="4.44140625" style="2" customWidth="1"/>
    <col min="17" max="17" width="2.88671875" style="2" bestFit="1" customWidth="1"/>
    <col min="18" max="18" width="10" style="2" customWidth="1"/>
    <col min="19" max="19" width="11" style="2" customWidth="1"/>
    <col min="20" max="20" width="9.6640625" style="2" bestFit="1" customWidth="1"/>
    <col min="21" max="21" width="4" style="2" bestFit="1" customWidth="1"/>
    <col min="22" max="16384" width="9.109375" style="2"/>
  </cols>
  <sheetData>
    <row r="1" spans="1:21" ht="9.75" customHeight="1" x14ac:dyDescent="0.25">
      <c r="A1" s="2"/>
      <c r="B1" s="42"/>
      <c r="C1" s="42"/>
      <c r="D1" s="42"/>
      <c r="E1" s="42"/>
      <c r="F1" s="42"/>
      <c r="G1" s="42"/>
      <c r="H1" s="42"/>
      <c r="I1" s="42"/>
      <c r="J1" s="42"/>
      <c r="K1" s="42"/>
      <c r="M1" s="42"/>
      <c r="N1" s="42"/>
      <c r="O1" s="42"/>
      <c r="P1" s="42"/>
      <c r="S1" s="42"/>
    </row>
    <row r="2" spans="1:21" ht="16.5" customHeight="1" x14ac:dyDescent="0.25">
      <c r="B2" s="214" t="s">
        <v>234</v>
      </c>
      <c r="C2" s="214"/>
      <c r="D2" s="214"/>
      <c r="E2" s="214"/>
      <c r="F2" s="214"/>
      <c r="G2" s="214"/>
      <c r="H2" s="214"/>
      <c r="I2" s="214"/>
      <c r="J2" s="214"/>
      <c r="K2" s="214"/>
      <c r="L2" s="214"/>
      <c r="M2" s="214"/>
      <c r="N2" s="214"/>
      <c r="O2" s="214"/>
      <c r="P2" s="214"/>
      <c r="Q2" s="214"/>
      <c r="R2" s="214"/>
      <c r="S2" s="214"/>
      <c r="T2" s="214"/>
    </row>
    <row r="3" spans="1:21" ht="14.25" customHeight="1" thickBot="1" x14ac:dyDescent="0.35">
      <c r="B3" s="42"/>
      <c r="C3" s="42"/>
      <c r="D3" s="42"/>
      <c r="E3" s="43" t="s">
        <v>71</v>
      </c>
      <c r="F3" s="182"/>
      <c r="G3" s="42"/>
      <c r="H3" s="42"/>
      <c r="I3" s="218" t="s">
        <v>80</v>
      </c>
      <c r="J3" s="218"/>
      <c r="L3" s="42"/>
      <c r="M3" s="42"/>
      <c r="N3" s="42"/>
      <c r="Q3" s="215"/>
      <c r="R3" s="215"/>
      <c r="S3" s="215" t="s">
        <v>69</v>
      </c>
      <c r="T3" s="215"/>
    </row>
    <row r="4" spans="1:21" ht="13.8" thickBot="1" x14ac:dyDescent="0.3">
      <c r="B4" s="42"/>
      <c r="C4" s="42"/>
      <c r="D4" s="42"/>
      <c r="E4" s="101" t="str">
        <f>IF(ISNUMBER(SEARCH("SELECT",'Must Start Here ShiftApproval'!E3)),"Will Auto-Fill",'Must Start Here ShiftApproval'!E3)</f>
        <v>Will Auto-Fill</v>
      </c>
      <c r="F4" s="191"/>
      <c r="G4" s="44" t="s">
        <v>15</v>
      </c>
      <c r="H4" s="42"/>
      <c r="I4" s="42"/>
      <c r="J4" s="42"/>
      <c r="K4" s="45"/>
      <c r="L4" s="42"/>
      <c r="M4" s="42"/>
      <c r="N4" s="42"/>
      <c r="O4" s="42"/>
      <c r="P4" s="42"/>
      <c r="Q4" s="216">
        <f>IF(ISNUMBER(SEARCH("SELECT",'Must Start Here ShiftApproval'!Q3)),"Will Auto-Fill",'Must Start Here ShiftApproval'!Q3)</f>
        <v>0</v>
      </c>
      <c r="R4" s="217"/>
      <c r="S4" s="216" t="str">
        <f>IF(ISNUMBER(SEARCH("SELECT",'Must Start Here ShiftApproval'!T3)),"Will Auto-Fill",'Must Start Here ShiftApproval'!T3)</f>
        <v>FY25: JUL 2024-JUN 2025</v>
      </c>
      <c r="T4" s="217"/>
    </row>
    <row r="5" spans="1:21" ht="7.5" customHeight="1" x14ac:dyDescent="0.25">
      <c r="B5" s="42"/>
      <c r="C5" s="42"/>
      <c r="D5" s="42"/>
      <c r="E5" s="42"/>
      <c r="F5" s="42"/>
      <c r="G5" s="42"/>
      <c r="H5" s="42"/>
      <c r="I5" s="42"/>
      <c r="J5" s="42"/>
      <c r="L5" s="42"/>
      <c r="M5" s="42"/>
      <c r="N5" s="42"/>
    </row>
    <row r="6" spans="1:21" ht="15" customHeight="1" x14ac:dyDescent="0.25">
      <c r="C6" s="46"/>
      <c r="D6" s="223" t="s">
        <v>81</v>
      </c>
      <c r="E6" s="223"/>
      <c r="F6" s="223"/>
      <c r="G6" s="223"/>
      <c r="H6" s="223"/>
      <c r="I6" s="223"/>
      <c r="J6" s="223"/>
      <c r="K6" s="223"/>
      <c r="L6" s="223"/>
      <c r="M6" s="223"/>
      <c r="N6" s="223"/>
      <c r="O6" s="223"/>
      <c r="P6" s="223"/>
      <c r="Q6" s="223"/>
      <c r="R6" s="223"/>
      <c r="S6" s="223"/>
    </row>
    <row r="7" spans="1:21" ht="12" customHeight="1" thickBot="1" x14ac:dyDescent="0.3">
      <c r="B7" s="224" t="s">
        <v>76</v>
      </c>
      <c r="C7" s="224"/>
      <c r="D7" s="224"/>
      <c r="E7" s="224"/>
      <c r="F7" s="224"/>
      <c r="G7" s="224"/>
      <c r="H7" s="224"/>
      <c r="I7" s="224"/>
      <c r="J7" s="224"/>
      <c r="L7" s="224" t="s">
        <v>77</v>
      </c>
      <c r="M7" s="224"/>
      <c r="N7" s="224"/>
      <c r="O7" s="224"/>
      <c r="P7" s="224"/>
      <c r="Q7" s="224"/>
      <c r="R7" s="224"/>
      <c r="S7" s="224"/>
      <c r="T7" s="224"/>
      <c r="U7" s="47" t="s">
        <v>74</v>
      </c>
    </row>
    <row r="8" spans="1:21" s="55" customFormat="1" ht="27" thickBot="1" x14ac:dyDescent="0.3">
      <c r="A8" s="48" t="s">
        <v>72</v>
      </c>
      <c r="B8" s="49" t="s">
        <v>14</v>
      </c>
      <c r="C8" s="50" t="s">
        <v>16</v>
      </c>
      <c r="D8" s="50" t="s">
        <v>13</v>
      </c>
      <c r="E8" s="51" t="s">
        <v>18</v>
      </c>
      <c r="F8" s="51" t="s">
        <v>232</v>
      </c>
      <c r="G8" s="51" t="s">
        <v>40</v>
      </c>
      <c r="H8" s="51" t="s">
        <v>25</v>
      </c>
      <c r="I8" s="51" t="s">
        <v>19</v>
      </c>
      <c r="J8" s="52">
        <f>Q4</f>
        <v>0</v>
      </c>
      <c r="K8" s="104" t="s">
        <v>72</v>
      </c>
      <c r="L8" s="53" t="s">
        <v>14</v>
      </c>
      <c r="M8" s="50" t="s">
        <v>16</v>
      </c>
      <c r="N8" s="50" t="s">
        <v>13</v>
      </c>
      <c r="O8" s="51" t="s">
        <v>18</v>
      </c>
      <c r="P8" s="51" t="s">
        <v>17</v>
      </c>
      <c r="Q8" s="51" t="s">
        <v>40</v>
      </c>
      <c r="R8" s="51" t="s">
        <v>25</v>
      </c>
      <c r="S8" s="51" t="s">
        <v>20</v>
      </c>
      <c r="T8" s="54">
        <f>J8</f>
        <v>0</v>
      </c>
      <c r="U8" s="105" t="s">
        <v>75</v>
      </c>
    </row>
    <row r="9" spans="1:21" ht="13.8" thickBot="1" x14ac:dyDescent="0.3">
      <c r="A9" s="225"/>
      <c r="B9" s="226"/>
      <c r="C9" s="226"/>
      <c r="D9" s="226"/>
      <c r="E9" s="226"/>
      <c r="F9" s="226"/>
      <c r="G9" s="226"/>
      <c r="H9" s="226"/>
      <c r="I9" s="226"/>
      <c r="J9" s="226"/>
      <c r="K9" s="226"/>
      <c r="L9" s="226"/>
      <c r="M9" s="226"/>
      <c r="N9" s="226"/>
      <c r="O9" s="226"/>
      <c r="P9" s="226"/>
      <c r="Q9" s="226"/>
      <c r="R9" s="226"/>
      <c r="S9" s="226"/>
      <c r="T9" s="226"/>
      <c r="U9" s="227"/>
    </row>
    <row r="10" spans="1:21" x14ac:dyDescent="0.25">
      <c r="A10" s="65">
        <v>1</v>
      </c>
      <c r="B10" s="192"/>
      <c r="C10" s="57"/>
      <c r="D10" s="57"/>
      <c r="E10" s="58"/>
      <c r="F10" s="57"/>
      <c r="G10" s="57"/>
      <c r="H10" s="59"/>
      <c r="I10" s="60"/>
      <c r="J10" s="62">
        <f t="shared" ref="J10:J34" si="0">H10-I10</f>
        <v>0</v>
      </c>
      <c r="K10" s="65">
        <f t="shared" ref="K10:K34" si="1">A10</f>
        <v>1</v>
      </c>
      <c r="L10" s="109" t="str">
        <f t="shared" ref="L10:L34" si="2">IF(B10="","",B10)</f>
        <v/>
      </c>
      <c r="M10" s="66" t="str">
        <f t="shared" ref="M10:M34" si="3">IF(C10="","",C10)</f>
        <v/>
      </c>
      <c r="N10" s="57"/>
      <c r="O10" s="85"/>
      <c r="P10" s="57"/>
      <c r="Q10" s="57"/>
      <c r="R10" s="59"/>
      <c r="S10" s="59"/>
      <c r="T10" s="62">
        <f>R10+S10</f>
        <v>0</v>
      </c>
      <c r="U10" s="113"/>
    </row>
    <row r="11" spans="1:21" x14ac:dyDescent="0.25">
      <c r="A11" s="61">
        <f>A10+1</f>
        <v>2</v>
      </c>
      <c r="B11" s="56"/>
      <c r="C11" s="57"/>
      <c r="D11" s="57"/>
      <c r="E11" s="63"/>
      <c r="F11" s="57"/>
      <c r="G11" s="57"/>
      <c r="H11" s="59"/>
      <c r="I11" s="64"/>
      <c r="J11" s="62">
        <f t="shared" si="0"/>
        <v>0</v>
      </c>
      <c r="K11" s="61">
        <f t="shared" si="1"/>
        <v>2</v>
      </c>
      <c r="L11" s="109" t="str">
        <f t="shared" si="2"/>
        <v/>
      </c>
      <c r="M11" s="66" t="str">
        <f t="shared" si="3"/>
        <v/>
      </c>
      <c r="N11" s="57"/>
      <c r="O11" s="63"/>
      <c r="P11" s="57"/>
      <c r="Q11" s="57"/>
      <c r="R11" s="59"/>
      <c r="S11" s="59"/>
      <c r="T11" s="62">
        <f t="shared" ref="T11:T34" si="4">R11+S11</f>
        <v>0</v>
      </c>
      <c r="U11" s="111"/>
    </row>
    <row r="12" spans="1:21" x14ac:dyDescent="0.25">
      <c r="A12" s="61">
        <f t="shared" ref="A12:A34" si="5">A11+1</f>
        <v>3</v>
      </c>
      <c r="B12" s="56"/>
      <c r="C12" s="57"/>
      <c r="D12" s="57"/>
      <c r="E12" s="63"/>
      <c r="F12" s="57"/>
      <c r="G12" s="57"/>
      <c r="H12" s="59"/>
      <c r="I12" s="64"/>
      <c r="J12" s="62">
        <f t="shared" si="0"/>
        <v>0</v>
      </c>
      <c r="K12" s="61">
        <f t="shared" si="1"/>
        <v>3</v>
      </c>
      <c r="L12" s="109" t="str">
        <f t="shared" si="2"/>
        <v/>
      </c>
      <c r="M12" s="66" t="str">
        <f t="shared" si="3"/>
        <v/>
      </c>
      <c r="N12" s="57"/>
      <c r="O12" s="63"/>
      <c r="P12" s="57"/>
      <c r="Q12" s="57"/>
      <c r="R12" s="59"/>
      <c r="S12" s="59"/>
      <c r="T12" s="62">
        <f t="shared" si="4"/>
        <v>0</v>
      </c>
      <c r="U12" s="111"/>
    </row>
    <row r="13" spans="1:21" x14ac:dyDescent="0.25">
      <c r="A13" s="61">
        <f t="shared" si="5"/>
        <v>4</v>
      </c>
      <c r="B13" s="56"/>
      <c r="C13" s="57"/>
      <c r="D13" s="57"/>
      <c r="E13" s="63"/>
      <c r="F13" s="57"/>
      <c r="G13" s="57"/>
      <c r="H13" s="59"/>
      <c r="I13" s="64"/>
      <c r="J13" s="62">
        <f t="shared" si="0"/>
        <v>0</v>
      </c>
      <c r="K13" s="61">
        <f t="shared" si="1"/>
        <v>4</v>
      </c>
      <c r="L13" s="109" t="str">
        <f t="shared" si="2"/>
        <v/>
      </c>
      <c r="M13" s="66" t="str">
        <f t="shared" si="3"/>
        <v/>
      </c>
      <c r="N13" s="57"/>
      <c r="O13" s="63"/>
      <c r="P13" s="57"/>
      <c r="Q13" s="57"/>
      <c r="R13" s="59"/>
      <c r="S13" s="59"/>
      <c r="T13" s="62">
        <f t="shared" si="4"/>
        <v>0</v>
      </c>
      <c r="U13" s="111"/>
    </row>
    <row r="14" spans="1:21" x14ac:dyDescent="0.25">
      <c r="A14" s="61">
        <f t="shared" si="5"/>
        <v>5</v>
      </c>
      <c r="B14" s="56"/>
      <c r="C14" s="57"/>
      <c r="D14" s="57"/>
      <c r="E14" s="63"/>
      <c r="F14" s="57"/>
      <c r="G14" s="57"/>
      <c r="H14" s="59"/>
      <c r="I14" s="64"/>
      <c r="J14" s="62">
        <f t="shared" si="0"/>
        <v>0</v>
      </c>
      <c r="K14" s="61">
        <f t="shared" si="1"/>
        <v>5</v>
      </c>
      <c r="L14" s="109" t="str">
        <f t="shared" si="2"/>
        <v/>
      </c>
      <c r="M14" s="66" t="str">
        <f t="shared" si="3"/>
        <v/>
      </c>
      <c r="N14" s="57"/>
      <c r="O14" s="63"/>
      <c r="P14" s="57"/>
      <c r="Q14" s="57"/>
      <c r="R14" s="59"/>
      <c r="S14" s="59"/>
      <c r="T14" s="62">
        <f t="shared" si="4"/>
        <v>0</v>
      </c>
      <c r="U14" s="111"/>
    </row>
    <row r="15" spans="1:21" x14ac:dyDescent="0.25">
      <c r="A15" s="61">
        <f t="shared" si="5"/>
        <v>6</v>
      </c>
      <c r="B15" s="56"/>
      <c r="C15" s="57"/>
      <c r="D15" s="57"/>
      <c r="E15" s="63"/>
      <c r="F15" s="57"/>
      <c r="G15" s="57"/>
      <c r="H15" s="59"/>
      <c r="I15" s="64"/>
      <c r="J15" s="62">
        <f t="shared" si="0"/>
        <v>0</v>
      </c>
      <c r="K15" s="61">
        <f t="shared" si="1"/>
        <v>6</v>
      </c>
      <c r="L15" s="109" t="str">
        <f t="shared" si="2"/>
        <v/>
      </c>
      <c r="M15" s="66" t="str">
        <f t="shared" si="3"/>
        <v/>
      </c>
      <c r="N15" s="57"/>
      <c r="O15" s="63"/>
      <c r="P15" s="57"/>
      <c r="Q15" s="57"/>
      <c r="R15" s="59"/>
      <c r="S15" s="59"/>
      <c r="T15" s="62">
        <f t="shared" si="4"/>
        <v>0</v>
      </c>
      <c r="U15" s="111"/>
    </row>
    <row r="16" spans="1:21" x14ac:dyDescent="0.25">
      <c r="A16" s="61">
        <f t="shared" si="5"/>
        <v>7</v>
      </c>
      <c r="B16" s="56"/>
      <c r="C16" s="57"/>
      <c r="D16" s="57"/>
      <c r="E16" s="63"/>
      <c r="F16" s="57"/>
      <c r="G16" s="57"/>
      <c r="H16" s="59"/>
      <c r="I16" s="64"/>
      <c r="J16" s="62">
        <f t="shared" si="0"/>
        <v>0</v>
      </c>
      <c r="K16" s="61">
        <f t="shared" si="1"/>
        <v>7</v>
      </c>
      <c r="L16" s="109" t="str">
        <f t="shared" si="2"/>
        <v/>
      </c>
      <c r="M16" s="66" t="str">
        <f t="shared" si="3"/>
        <v/>
      </c>
      <c r="N16" s="57"/>
      <c r="O16" s="63"/>
      <c r="P16" s="57"/>
      <c r="Q16" s="57"/>
      <c r="R16" s="59"/>
      <c r="S16" s="59"/>
      <c r="T16" s="62">
        <f t="shared" si="4"/>
        <v>0</v>
      </c>
      <c r="U16" s="111"/>
    </row>
    <row r="17" spans="1:21" x14ac:dyDescent="0.25">
      <c r="A17" s="61">
        <f t="shared" si="5"/>
        <v>8</v>
      </c>
      <c r="B17" s="56"/>
      <c r="C17" s="57"/>
      <c r="D17" s="57"/>
      <c r="E17" s="63"/>
      <c r="F17" s="57"/>
      <c r="G17" s="57"/>
      <c r="H17" s="59"/>
      <c r="I17" s="64"/>
      <c r="J17" s="62">
        <f t="shared" si="0"/>
        <v>0</v>
      </c>
      <c r="K17" s="61">
        <f t="shared" si="1"/>
        <v>8</v>
      </c>
      <c r="L17" s="109" t="str">
        <f t="shared" si="2"/>
        <v/>
      </c>
      <c r="M17" s="66" t="str">
        <f t="shared" si="3"/>
        <v/>
      </c>
      <c r="N17" s="57"/>
      <c r="O17" s="63"/>
      <c r="P17" s="57"/>
      <c r="Q17" s="57"/>
      <c r="R17" s="59"/>
      <c r="S17" s="59"/>
      <c r="T17" s="62">
        <f t="shared" si="4"/>
        <v>0</v>
      </c>
      <c r="U17" s="111"/>
    </row>
    <row r="18" spans="1:21" x14ac:dyDescent="0.25">
      <c r="A18" s="61">
        <f t="shared" si="5"/>
        <v>9</v>
      </c>
      <c r="B18" s="56"/>
      <c r="C18" s="57"/>
      <c r="D18" s="57"/>
      <c r="E18" s="63"/>
      <c r="F18" s="57"/>
      <c r="G18" s="57"/>
      <c r="H18" s="59"/>
      <c r="I18" s="64"/>
      <c r="J18" s="62">
        <f t="shared" si="0"/>
        <v>0</v>
      </c>
      <c r="K18" s="61">
        <f t="shared" si="1"/>
        <v>9</v>
      </c>
      <c r="L18" s="109" t="str">
        <f t="shared" si="2"/>
        <v/>
      </c>
      <c r="M18" s="66" t="str">
        <f t="shared" si="3"/>
        <v/>
      </c>
      <c r="N18" s="57"/>
      <c r="O18" s="63"/>
      <c r="P18" s="57"/>
      <c r="Q18" s="57"/>
      <c r="R18" s="59"/>
      <c r="S18" s="59"/>
      <c r="T18" s="62">
        <f t="shared" si="4"/>
        <v>0</v>
      </c>
      <c r="U18" s="111"/>
    </row>
    <row r="19" spans="1:21" x14ac:dyDescent="0.25">
      <c r="A19" s="61">
        <f t="shared" si="5"/>
        <v>10</v>
      </c>
      <c r="B19" s="56"/>
      <c r="C19" s="57"/>
      <c r="D19" s="57"/>
      <c r="E19" s="63"/>
      <c r="F19" s="57"/>
      <c r="G19" s="57"/>
      <c r="H19" s="59"/>
      <c r="I19" s="64"/>
      <c r="J19" s="62">
        <f t="shared" si="0"/>
        <v>0</v>
      </c>
      <c r="K19" s="61">
        <f t="shared" si="1"/>
        <v>10</v>
      </c>
      <c r="L19" s="109" t="str">
        <f t="shared" si="2"/>
        <v/>
      </c>
      <c r="M19" s="66" t="str">
        <f t="shared" si="3"/>
        <v/>
      </c>
      <c r="N19" s="57"/>
      <c r="O19" s="63"/>
      <c r="P19" s="57"/>
      <c r="Q19" s="57"/>
      <c r="R19" s="59"/>
      <c r="S19" s="59"/>
      <c r="T19" s="62">
        <f t="shared" si="4"/>
        <v>0</v>
      </c>
      <c r="U19" s="111"/>
    </row>
    <row r="20" spans="1:21" x14ac:dyDescent="0.25">
      <c r="A20" s="61">
        <f t="shared" si="5"/>
        <v>11</v>
      </c>
      <c r="B20" s="56"/>
      <c r="C20" s="57"/>
      <c r="D20" s="57"/>
      <c r="E20" s="63"/>
      <c r="F20" s="57"/>
      <c r="G20" s="57"/>
      <c r="H20" s="59"/>
      <c r="I20" s="64"/>
      <c r="J20" s="62">
        <f t="shared" si="0"/>
        <v>0</v>
      </c>
      <c r="K20" s="61">
        <f t="shared" si="1"/>
        <v>11</v>
      </c>
      <c r="L20" s="109" t="str">
        <f t="shared" si="2"/>
        <v/>
      </c>
      <c r="M20" s="66" t="str">
        <f t="shared" si="3"/>
        <v/>
      </c>
      <c r="N20" s="57"/>
      <c r="O20" s="63"/>
      <c r="P20" s="57"/>
      <c r="Q20" s="57"/>
      <c r="R20" s="59"/>
      <c r="S20" s="59"/>
      <c r="T20" s="62">
        <f t="shared" si="4"/>
        <v>0</v>
      </c>
      <c r="U20" s="111"/>
    </row>
    <row r="21" spans="1:21" x14ac:dyDescent="0.25">
      <c r="A21" s="61">
        <f t="shared" si="5"/>
        <v>12</v>
      </c>
      <c r="B21" s="56"/>
      <c r="C21" s="57"/>
      <c r="D21" s="57"/>
      <c r="E21" s="63"/>
      <c r="F21" s="57"/>
      <c r="G21" s="57"/>
      <c r="H21" s="59"/>
      <c r="I21" s="64"/>
      <c r="J21" s="62">
        <f t="shared" si="0"/>
        <v>0</v>
      </c>
      <c r="K21" s="61">
        <f t="shared" si="1"/>
        <v>12</v>
      </c>
      <c r="L21" s="109" t="str">
        <f t="shared" si="2"/>
        <v/>
      </c>
      <c r="M21" s="66" t="str">
        <f t="shared" si="3"/>
        <v/>
      </c>
      <c r="N21" s="57"/>
      <c r="O21" s="63"/>
      <c r="P21" s="57"/>
      <c r="Q21" s="57"/>
      <c r="R21" s="59"/>
      <c r="S21" s="59"/>
      <c r="T21" s="62">
        <f t="shared" si="4"/>
        <v>0</v>
      </c>
      <c r="U21" s="111"/>
    </row>
    <row r="22" spans="1:21" x14ac:dyDescent="0.25">
      <c r="A22" s="61">
        <f t="shared" si="5"/>
        <v>13</v>
      </c>
      <c r="B22" s="56"/>
      <c r="C22" s="57"/>
      <c r="D22" s="57"/>
      <c r="E22" s="63"/>
      <c r="F22" s="57"/>
      <c r="G22" s="57"/>
      <c r="H22" s="59"/>
      <c r="I22" s="64"/>
      <c r="J22" s="62">
        <f t="shared" si="0"/>
        <v>0</v>
      </c>
      <c r="K22" s="61">
        <f t="shared" si="1"/>
        <v>13</v>
      </c>
      <c r="L22" s="109" t="str">
        <f t="shared" si="2"/>
        <v/>
      </c>
      <c r="M22" s="66" t="str">
        <f t="shared" si="3"/>
        <v/>
      </c>
      <c r="N22" s="57"/>
      <c r="O22" s="63"/>
      <c r="P22" s="57"/>
      <c r="Q22" s="57"/>
      <c r="R22" s="59"/>
      <c r="S22" s="59"/>
      <c r="T22" s="62">
        <f t="shared" si="4"/>
        <v>0</v>
      </c>
      <c r="U22" s="111"/>
    </row>
    <row r="23" spans="1:21" x14ac:dyDescent="0.25">
      <c r="A23" s="61">
        <f t="shared" si="5"/>
        <v>14</v>
      </c>
      <c r="B23" s="56"/>
      <c r="C23" s="57"/>
      <c r="D23" s="57"/>
      <c r="E23" s="63"/>
      <c r="F23" s="57"/>
      <c r="G23" s="57"/>
      <c r="H23" s="59"/>
      <c r="I23" s="64"/>
      <c r="J23" s="62">
        <f t="shared" si="0"/>
        <v>0</v>
      </c>
      <c r="K23" s="61">
        <f t="shared" si="1"/>
        <v>14</v>
      </c>
      <c r="L23" s="109" t="str">
        <f t="shared" si="2"/>
        <v/>
      </c>
      <c r="M23" s="66" t="str">
        <f t="shared" si="3"/>
        <v/>
      </c>
      <c r="N23" s="57"/>
      <c r="O23" s="63"/>
      <c r="P23" s="57"/>
      <c r="Q23" s="57"/>
      <c r="R23" s="59"/>
      <c r="S23" s="59"/>
      <c r="T23" s="62">
        <f t="shared" si="4"/>
        <v>0</v>
      </c>
      <c r="U23" s="111"/>
    </row>
    <row r="24" spans="1:21" x14ac:dyDescent="0.25">
      <c r="A24" s="61">
        <f t="shared" si="5"/>
        <v>15</v>
      </c>
      <c r="B24" s="56"/>
      <c r="C24" s="57"/>
      <c r="D24" s="57"/>
      <c r="E24" s="63"/>
      <c r="F24" s="57"/>
      <c r="G24" s="57"/>
      <c r="H24" s="59"/>
      <c r="I24" s="64"/>
      <c r="J24" s="62">
        <f t="shared" si="0"/>
        <v>0</v>
      </c>
      <c r="K24" s="61">
        <f t="shared" si="1"/>
        <v>15</v>
      </c>
      <c r="L24" s="109" t="str">
        <f t="shared" si="2"/>
        <v/>
      </c>
      <c r="M24" s="66" t="str">
        <f t="shared" si="3"/>
        <v/>
      </c>
      <c r="N24" s="57"/>
      <c r="O24" s="63"/>
      <c r="P24" s="57"/>
      <c r="Q24" s="57"/>
      <c r="R24" s="59"/>
      <c r="S24" s="59"/>
      <c r="T24" s="62">
        <f t="shared" si="4"/>
        <v>0</v>
      </c>
      <c r="U24" s="111"/>
    </row>
    <row r="25" spans="1:21" x14ac:dyDescent="0.25">
      <c r="A25" s="61">
        <f t="shared" si="5"/>
        <v>16</v>
      </c>
      <c r="B25" s="56"/>
      <c r="C25" s="57"/>
      <c r="D25" s="57"/>
      <c r="E25" s="63"/>
      <c r="F25" s="57"/>
      <c r="G25" s="57"/>
      <c r="H25" s="59"/>
      <c r="I25" s="64"/>
      <c r="J25" s="62">
        <f t="shared" si="0"/>
        <v>0</v>
      </c>
      <c r="K25" s="61">
        <f t="shared" si="1"/>
        <v>16</v>
      </c>
      <c r="L25" s="109" t="str">
        <f t="shared" si="2"/>
        <v/>
      </c>
      <c r="M25" s="66" t="str">
        <f t="shared" si="3"/>
        <v/>
      </c>
      <c r="N25" s="57"/>
      <c r="O25" s="63"/>
      <c r="P25" s="57"/>
      <c r="Q25" s="57"/>
      <c r="R25" s="59"/>
      <c r="S25" s="59"/>
      <c r="T25" s="62">
        <f t="shared" si="4"/>
        <v>0</v>
      </c>
      <c r="U25" s="111"/>
    </row>
    <row r="26" spans="1:21" x14ac:dyDescent="0.25">
      <c r="A26" s="61">
        <f t="shared" si="5"/>
        <v>17</v>
      </c>
      <c r="B26" s="56"/>
      <c r="C26" s="57"/>
      <c r="D26" s="57"/>
      <c r="E26" s="63"/>
      <c r="F26" s="57"/>
      <c r="G26" s="57"/>
      <c r="H26" s="59"/>
      <c r="I26" s="64"/>
      <c r="J26" s="62">
        <f t="shared" si="0"/>
        <v>0</v>
      </c>
      <c r="K26" s="61">
        <f t="shared" si="1"/>
        <v>17</v>
      </c>
      <c r="L26" s="109" t="str">
        <f t="shared" si="2"/>
        <v/>
      </c>
      <c r="M26" s="66" t="str">
        <f t="shared" si="3"/>
        <v/>
      </c>
      <c r="N26" s="57"/>
      <c r="O26" s="63"/>
      <c r="P26" s="57"/>
      <c r="Q26" s="57"/>
      <c r="R26" s="59"/>
      <c r="S26" s="59"/>
      <c r="T26" s="62">
        <f t="shared" si="4"/>
        <v>0</v>
      </c>
      <c r="U26" s="111"/>
    </row>
    <row r="27" spans="1:21" x14ac:dyDescent="0.25">
      <c r="A27" s="61">
        <f t="shared" si="5"/>
        <v>18</v>
      </c>
      <c r="B27" s="56"/>
      <c r="C27" s="57"/>
      <c r="D27" s="57"/>
      <c r="E27" s="63"/>
      <c r="F27" s="57"/>
      <c r="G27" s="57"/>
      <c r="H27" s="59"/>
      <c r="I27" s="64"/>
      <c r="J27" s="62">
        <f t="shared" si="0"/>
        <v>0</v>
      </c>
      <c r="K27" s="61">
        <f t="shared" si="1"/>
        <v>18</v>
      </c>
      <c r="L27" s="109" t="str">
        <f t="shared" si="2"/>
        <v/>
      </c>
      <c r="M27" s="66" t="str">
        <f t="shared" si="3"/>
        <v/>
      </c>
      <c r="N27" s="57"/>
      <c r="O27" s="63"/>
      <c r="P27" s="57"/>
      <c r="Q27" s="57"/>
      <c r="R27" s="59"/>
      <c r="S27" s="59"/>
      <c r="T27" s="62">
        <f t="shared" si="4"/>
        <v>0</v>
      </c>
      <c r="U27" s="111"/>
    </row>
    <row r="28" spans="1:21" x14ac:dyDescent="0.25">
      <c r="A28" s="61">
        <f t="shared" si="5"/>
        <v>19</v>
      </c>
      <c r="B28" s="56"/>
      <c r="C28" s="57"/>
      <c r="D28" s="57"/>
      <c r="E28" s="63"/>
      <c r="F28" s="57"/>
      <c r="G28" s="57"/>
      <c r="H28" s="59"/>
      <c r="I28" s="64"/>
      <c r="J28" s="62">
        <f t="shared" si="0"/>
        <v>0</v>
      </c>
      <c r="K28" s="61">
        <f t="shared" si="1"/>
        <v>19</v>
      </c>
      <c r="L28" s="109" t="str">
        <f t="shared" si="2"/>
        <v/>
      </c>
      <c r="M28" s="66" t="str">
        <f t="shared" si="3"/>
        <v/>
      </c>
      <c r="N28" s="57"/>
      <c r="O28" s="63"/>
      <c r="P28" s="57"/>
      <c r="Q28" s="57"/>
      <c r="R28" s="59"/>
      <c r="S28" s="59"/>
      <c r="T28" s="62">
        <f t="shared" si="4"/>
        <v>0</v>
      </c>
      <c r="U28" s="111"/>
    </row>
    <row r="29" spans="1:21" x14ac:dyDescent="0.25">
      <c r="A29" s="61">
        <f t="shared" si="5"/>
        <v>20</v>
      </c>
      <c r="B29" s="56"/>
      <c r="C29" s="57"/>
      <c r="D29" s="57"/>
      <c r="E29" s="63"/>
      <c r="F29" s="57"/>
      <c r="G29" s="57"/>
      <c r="H29" s="59"/>
      <c r="I29" s="64"/>
      <c r="J29" s="62">
        <f t="shared" si="0"/>
        <v>0</v>
      </c>
      <c r="K29" s="61">
        <f t="shared" si="1"/>
        <v>20</v>
      </c>
      <c r="L29" s="109" t="str">
        <f t="shared" si="2"/>
        <v/>
      </c>
      <c r="M29" s="66" t="str">
        <f t="shared" si="3"/>
        <v/>
      </c>
      <c r="N29" s="57"/>
      <c r="O29" s="63"/>
      <c r="P29" s="57"/>
      <c r="Q29" s="57"/>
      <c r="R29" s="59"/>
      <c r="S29" s="59"/>
      <c r="T29" s="62">
        <f t="shared" si="4"/>
        <v>0</v>
      </c>
      <c r="U29" s="111"/>
    </row>
    <row r="30" spans="1:21" x14ac:dyDescent="0.25">
      <c r="A30" s="61">
        <f t="shared" si="5"/>
        <v>21</v>
      </c>
      <c r="B30" s="56"/>
      <c r="C30" s="57"/>
      <c r="D30" s="57"/>
      <c r="E30" s="63"/>
      <c r="F30" s="57"/>
      <c r="G30" s="57"/>
      <c r="H30" s="59"/>
      <c r="I30" s="64"/>
      <c r="J30" s="62">
        <f t="shared" si="0"/>
        <v>0</v>
      </c>
      <c r="K30" s="61">
        <f t="shared" si="1"/>
        <v>21</v>
      </c>
      <c r="L30" s="109" t="str">
        <f t="shared" si="2"/>
        <v/>
      </c>
      <c r="M30" s="66" t="str">
        <f t="shared" si="3"/>
        <v/>
      </c>
      <c r="N30" s="57"/>
      <c r="O30" s="63"/>
      <c r="P30" s="57"/>
      <c r="Q30" s="57"/>
      <c r="R30" s="59"/>
      <c r="S30" s="59"/>
      <c r="T30" s="62">
        <f t="shared" si="4"/>
        <v>0</v>
      </c>
      <c r="U30" s="111"/>
    </row>
    <row r="31" spans="1:21" x14ac:dyDescent="0.25">
      <c r="A31" s="61">
        <f t="shared" si="5"/>
        <v>22</v>
      </c>
      <c r="B31" s="56"/>
      <c r="C31" s="57"/>
      <c r="D31" s="57"/>
      <c r="E31" s="63"/>
      <c r="F31" s="57"/>
      <c r="G31" s="57"/>
      <c r="H31" s="59"/>
      <c r="I31" s="64"/>
      <c r="J31" s="62">
        <f t="shared" si="0"/>
        <v>0</v>
      </c>
      <c r="K31" s="61">
        <f t="shared" si="1"/>
        <v>22</v>
      </c>
      <c r="L31" s="109" t="str">
        <f t="shared" si="2"/>
        <v/>
      </c>
      <c r="M31" s="66" t="str">
        <f t="shared" si="3"/>
        <v/>
      </c>
      <c r="N31" s="57"/>
      <c r="O31" s="63"/>
      <c r="P31" s="57"/>
      <c r="Q31" s="57"/>
      <c r="R31" s="59"/>
      <c r="S31" s="59"/>
      <c r="T31" s="62">
        <f t="shared" si="4"/>
        <v>0</v>
      </c>
      <c r="U31" s="111"/>
    </row>
    <row r="32" spans="1:21" x14ac:dyDescent="0.25">
      <c r="A32" s="61">
        <f t="shared" si="5"/>
        <v>23</v>
      </c>
      <c r="B32" s="56"/>
      <c r="C32" s="57"/>
      <c r="D32" s="57"/>
      <c r="E32" s="63"/>
      <c r="F32" s="57"/>
      <c r="G32" s="57"/>
      <c r="H32" s="59"/>
      <c r="I32" s="64"/>
      <c r="J32" s="62">
        <f t="shared" si="0"/>
        <v>0</v>
      </c>
      <c r="K32" s="61">
        <f t="shared" si="1"/>
        <v>23</v>
      </c>
      <c r="L32" s="109" t="str">
        <f t="shared" si="2"/>
        <v/>
      </c>
      <c r="M32" s="66" t="str">
        <f t="shared" si="3"/>
        <v/>
      </c>
      <c r="N32" s="57"/>
      <c r="O32" s="63"/>
      <c r="P32" s="57"/>
      <c r="Q32" s="57"/>
      <c r="R32" s="59"/>
      <c r="S32" s="59"/>
      <c r="T32" s="62">
        <f t="shared" si="4"/>
        <v>0</v>
      </c>
      <c r="U32" s="111"/>
    </row>
    <row r="33" spans="1:21" x14ac:dyDescent="0.25">
      <c r="A33" s="61">
        <f t="shared" si="5"/>
        <v>24</v>
      </c>
      <c r="B33" s="67"/>
      <c r="C33" s="68"/>
      <c r="D33" s="68"/>
      <c r="E33" s="63"/>
      <c r="F33" s="57"/>
      <c r="G33" s="68"/>
      <c r="H33" s="69"/>
      <c r="I33" s="64"/>
      <c r="J33" s="62">
        <f t="shared" si="0"/>
        <v>0</v>
      </c>
      <c r="K33" s="61">
        <f t="shared" si="1"/>
        <v>24</v>
      </c>
      <c r="L33" s="109" t="str">
        <f t="shared" si="2"/>
        <v/>
      </c>
      <c r="M33" s="66" t="str">
        <f t="shared" si="3"/>
        <v/>
      </c>
      <c r="N33" s="57"/>
      <c r="O33" s="63"/>
      <c r="P33" s="57"/>
      <c r="Q33" s="68"/>
      <c r="R33" s="69"/>
      <c r="S33" s="69"/>
      <c r="T33" s="62">
        <f t="shared" si="4"/>
        <v>0</v>
      </c>
      <c r="U33" s="111"/>
    </row>
    <row r="34" spans="1:21" ht="13.8" thickBot="1" x14ac:dyDescent="0.3">
      <c r="A34" s="106">
        <f t="shared" si="5"/>
        <v>25</v>
      </c>
      <c r="B34" s="70"/>
      <c r="C34" s="71"/>
      <c r="D34" s="71"/>
      <c r="E34" s="72"/>
      <c r="F34" s="57"/>
      <c r="G34" s="71"/>
      <c r="H34" s="73"/>
      <c r="I34" s="74"/>
      <c r="J34" s="62">
        <f t="shared" si="0"/>
        <v>0</v>
      </c>
      <c r="K34" s="106">
        <f t="shared" si="1"/>
        <v>25</v>
      </c>
      <c r="L34" s="110" t="str">
        <f t="shared" si="2"/>
        <v/>
      </c>
      <c r="M34" s="75" t="str">
        <f t="shared" si="3"/>
        <v/>
      </c>
      <c r="N34" s="75" t="str">
        <f t="shared" ref="N34" si="6">IF(D34="","",D34)</f>
        <v/>
      </c>
      <c r="O34" s="72"/>
      <c r="P34" s="57"/>
      <c r="Q34" s="71"/>
      <c r="R34" s="73"/>
      <c r="S34" s="73"/>
      <c r="T34" s="62">
        <f t="shared" si="4"/>
        <v>0</v>
      </c>
      <c r="U34" s="112"/>
    </row>
    <row r="35" spans="1:21" ht="13.8" thickBot="1" x14ac:dyDescent="0.3">
      <c r="A35" s="220" t="s">
        <v>83</v>
      </c>
      <c r="B35" s="221"/>
      <c r="C35" s="221"/>
      <c r="D35" s="221"/>
      <c r="E35" s="221"/>
      <c r="F35" s="221"/>
      <c r="G35" s="221"/>
      <c r="H35" s="222"/>
      <c r="I35" s="103">
        <f>SUM(I10:I34)</f>
        <v>0</v>
      </c>
      <c r="J35" s="102">
        <f>SUM(J10:J34)</f>
        <v>0</v>
      </c>
      <c r="K35" s="220" t="s">
        <v>84</v>
      </c>
      <c r="L35" s="221"/>
      <c r="M35" s="221"/>
      <c r="N35" s="221"/>
      <c r="O35" s="221"/>
      <c r="P35" s="221"/>
      <c r="Q35" s="221"/>
      <c r="R35" s="222"/>
      <c r="S35" s="100">
        <f>SUM(S10:S34)</f>
        <v>0</v>
      </c>
      <c r="T35" s="114">
        <f>SUM(T10:T34)</f>
        <v>0</v>
      </c>
    </row>
    <row r="37" spans="1:21" ht="8.25" customHeight="1" x14ac:dyDescent="0.25">
      <c r="H37" s="77"/>
      <c r="I37" s="42"/>
      <c r="J37" s="77"/>
      <c r="K37" s="83"/>
      <c r="L37" s="77"/>
      <c r="M37" s="77"/>
    </row>
    <row r="38" spans="1:21" ht="14.4" thickBot="1" x14ac:dyDescent="0.3">
      <c r="B38" s="10" t="s">
        <v>2</v>
      </c>
      <c r="C38" s="10"/>
      <c r="D38" s="10"/>
      <c r="E38" s="10"/>
      <c r="F38" s="10"/>
      <c r="G38" s="10"/>
      <c r="H38" s="77"/>
      <c r="I38" s="96"/>
      <c r="J38" s="95"/>
      <c r="K38" s="43"/>
      <c r="L38" s="95"/>
      <c r="M38" s="95"/>
      <c r="N38" s="77"/>
      <c r="O38" s="78"/>
      <c r="P38" s="78"/>
      <c r="Q38" s="77"/>
      <c r="R38" s="83"/>
      <c r="S38" s="219"/>
      <c r="T38" s="219"/>
    </row>
    <row r="39" spans="1:21" ht="13.8" x14ac:dyDescent="0.25">
      <c r="B39" s="10"/>
      <c r="C39" s="10"/>
      <c r="D39" s="10"/>
      <c r="E39" s="10"/>
      <c r="F39" s="10"/>
      <c r="G39" s="10"/>
      <c r="H39" s="77"/>
      <c r="I39" s="78"/>
      <c r="J39" s="78"/>
      <c r="K39" s="78"/>
      <c r="L39" s="78"/>
      <c r="M39" s="78"/>
      <c r="N39" s="79"/>
      <c r="O39" s="77"/>
      <c r="P39" s="77"/>
      <c r="Q39" s="77"/>
      <c r="R39" s="83"/>
      <c r="S39" s="77"/>
      <c r="T39" s="77"/>
    </row>
    <row r="40" spans="1:21" ht="10.5" customHeight="1" x14ac:dyDescent="0.25">
      <c r="B40" s="97"/>
      <c r="C40" s="97"/>
      <c r="D40" s="97"/>
      <c r="E40" s="97"/>
      <c r="F40" s="97"/>
      <c r="G40" s="97"/>
      <c r="H40" s="77"/>
      <c r="I40" s="80"/>
      <c r="J40" s="2"/>
      <c r="M40" s="83"/>
      <c r="N40" s="78"/>
      <c r="O40" s="78"/>
      <c r="P40" s="78"/>
      <c r="Q40" s="77"/>
      <c r="R40" s="83"/>
      <c r="S40" s="219"/>
      <c r="T40" s="219"/>
    </row>
    <row r="41" spans="1:21" ht="14.4" thickBot="1" x14ac:dyDescent="0.3">
      <c r="B41" s="10" t="s">
        <v>4</v>
      </c>
      <c r="C41" s="10"/>
      <c r="D41" s="10"/>
      <c r="E41" s="10"/>
      <c r="F41" s="10"/>
      <c r="G41" s="10"/>
      <c r="H41" s="77"/>
      <c r="I41" s="96"/>
      <c r="J41" s="95"/>
      <c r="K41" s="43"/>
      <c r="L41" s="95"/>
      <c r="M41" s="95"/>
      <c r="N41" s="77"/>
      <c r="O41" s="77"/>
      <c r="P41" s="77"/>
      <c r="Q41" s="77"/>
      <c r="R41" s="77"/>
      <c r="S41" s="77"/>
      <c r="T41" s="77"/>
    </row>
    <row r="42" spans="1:21" ht="13.8" x14ac:dyDescent="0.25">
      <c r="B42" s="10"/>
      <c r="C42" s="10"/>
      <c r="D42" s="10"/>
      <c r="E42" s="10"/>
      <c r="F42" s="10"/>
      <c r="G42" s="10"/>
      <c r="H42" s="77"/>
      <c r="I42" s="42"/>
      <c r="J42" s="77"/>
      <c r="K42" s="182"/>
      <c r="L42" s="77"/>
      <c r="M42" s="77"/>
      <c r="N42" s="77"/>
      <c r="O42" s="77"/>
      <c r="P42" s="77"/>
      <c r="Q42" s="77"/>
      <c r="R42" s="77"/>
      <c r="S42" s="77"/>
      <c r="T42" s="77"/>
    </row>
    <row r="43" spans="1:21" ht="13.8" x14ac:dyDescent="0.25">
      <c r="B43" s="10"/>
      <c r="C43" s="10"/>
      <c r="D43" s="10"/>
      <c r="E43" s="10"/>
      <c r="F43" s="10"/>
      <c r="G43" s="10"/>
      <c r="H43" s="77"/>
      <c r="I43" s="42"/>
      <c r="J43" s="77"/>
      <c r="K43" s="182"/>
      <c r="L43" s="77"/>
      <c r="M43" s="77"/>
      <c r="N43" s="77"/>
      <c r="O43" s="77"/>
      <c r="P43" s="77"/>
      <c r="Q43" s="77"/>
      <c r="R43" s="77"/>
      <c r="S43" s="77"/>
      <c r="T43" s="77"/>
    </row>
    <row r="44" spans="1:21" ht="13.8" x14ac:dyDescent="0.25">
      <c r="B44" s="10"/>
      <c r="C44" s="10"/>
      <c r="D44" s="10"/>
      <c r="E44" s="10"/>
      <c r="F44" s="10"/>
      <c r="G44" s="10"/>
      <c r="H44" s="77"/>
      <c r="I44" s="42"/>
      <c r="J44" s="77"/>
      <c r="K44" s="182"/>
      <c r="L44" s="77"/>
      <c r="M44" s="77"/>
      <c r="N44" s="77"/>
      <c r="O44" s="77"/>
      <c r="P44" s="77"/>
      <c r="Q44" s="77"/>
      <c r="R44" s="77"/>
      <c r="S44" s="77"/>
      <c r="T44" s="77"/>
    </row>
    <row r="45" spans="1:21" x14ac:dyDescent="0.25">
      <c r="N45" s="77"/>
    </row>
  </sheetData>
  <dataConsolidate/>
  <mergeCells count="14">
    <mergeCell ref="S40:T40"/>
    <mergeCell ref="A35:H35"/>
    <mergeCell ref="K35:R35"/>
    <mergeCell ref="D6:S6"/>
    <mergeCell ref="S38:T38"/>
    <mergeCell ref="B7:J7"/>
    <mergeCell ref="L7:T7"/>
    <mergeCell ref="A9:U9"/>
    <mergeCell ref="B2:T2"/>
    <mergeCell ref="Q3:R3"/>
    <mergeCell ref="S3:T3"/>
    <mergeCell ref="S4:T4"/>
    <mergeCell ref="Q4:R4"/>
    <mergeCell ref="I3:J3"/>
  </mergeCells>
  <conditionalFormatting sqref="B10:B34 L10:L34">
    <cfRule type="endsWith" dxfId="57" priority="10" operator="endsWith" text="M">
      <formula>RIGHT(B10,LEN("M"))="M"</formula>
    </cfRule>
    <cfRule type="containsText" dxfId="56" priority="11" operator="containsText" text="M-Y">
      <formula>NOT(ISERROR(SEARCH("M-Y",B10)))</formula>
    </cfRule>
  </conditionalFormatting>
  <dataValidations xWindow="192" yWindow="539" count="4">
    <dataValidation allowBlank="1" showInputMessage="1" showErrorMessage="1" promptTitle="START$ AMOUNT TO ENTER:" prompt="Amount prior to this Shift_x000a_Or use &quot;New$&quot; for multiple Shifts" sqref="H10:H34 R10:R34" xr:uid="{00000000-0002-0000-0100-000000000000}"/>
    <dataValidation type="list" allowBlank="1" showInputMessage="1" showErrorMessage="1" promptTitle="CATEGORY OPTIONS:" prompt="SERVICE box must be empty._x000a_ER (Emergency)_x000a_IP (Inpatient)_x000a_RES (Residential)_x000a_NR (Nonresidential)_x000a_P (Prevention)_x000a_RGN (Regional)_x000a_UNA (Unallocated)" sqref="D10:D34 N10:N33" xr:uid="{00000000-0002-0000-0100-000001000000}">
      <formula1>IF(E10="",CAT,INDIRECT("DeleteService"))</formula1>
    </dataValidation>
    <dataValidation type="list" allowBlank="1" showInputMessage="1" showErrorMessage="1" promptTitle="SERVICE OPTIONS:" prompt="You must select a CAT before it will allow a SERVICE." sqref="E10:E34 O10:O34" xr:uid="{00000000-0002-0000-0100-000003000000}">
      <formula1>INDIRECT(D10)</formula1>
    </dataValidation>
    <dataValidation type="list" allowBlank="1" showInputMessage="1" showErrorMessage="1" promptTitle="MODIFIERS:" prompt="Select One" sqref="F10:F34 P10:P34" xr:uid="{802EB89F-440C-4CE7-9F20-D8B19365164B}">
      <formula1>MOD</formula1>
    </dataValidation>
  </dataValidations>
  <pageMargins left="0.2" right="0.2" top="0.75" bottom="0.75" header="0.3" footer="0.5"/>
  <pageSetup scale="88" orientation="landscape" r:id="rId1"/>
  <headerFooter>
    <oddFooter>&amp;L&amp;7Rev. 8-21-24&amp;C&amp;9&amp;P of &amp;N&amp;RAcknowledgement Form</oddFooter>
  </headerFooter>
  <drawing r:id="rId2"/>
  <legacyDrawing r:id="rId3"/>
  <extLst>
    <ext xmlns:x14="http://schemas.microsoft.com/office/spreadsheetml/2009/9/main" uri="{CCE6A557-97BC-4b89-ADB6-D9C93CAAB3DF}">
      <x14:dataValidations xmlns:xm="http://schemas.microsoft.com/office/excel/2006/main" xWindow="192" yWindow="539" count="4">
        <x14:dataValidation type="list" allowBlank="1" showInputMessage="1" showErrorMessage="1" promptTitle="Federal Dollars?" prompt="Y or N" xr:uid="{00000000-0002-0000-0100-000005000000}">
          <x14:formula1>
            <xm:f>Lists!$F$2:$F$3</xm:f>
          </x14:formula1>
          <xm:sqref>Q10:Q34 G10:G34</xm:sqref>
        </x14:dataValidation>
        <x14:dataValidation type="list" allowBlank="1" showInputMessage="1" showErrorMessage="1" promptTitle="Behavioral Health Category:" prompt="M (Mental Health)_x000a_-Y (Youth)" xr:uid="{00000000-0002-0000-0100-000006000000}">
          <x14:formula1>
            <xm:f>Lists!$E$2:$E$3</xm:f>
          </x14:formula1>
          <xm:sqref>B11:B34</xm:sqref>
        </x14:dataValidation>
        <x14:dataValidation type="list" allowBlank="1" showInputMessage="1" showErrorMessage="1" promptTitle="BILLED AS:" prompt="Exp (Non-FFS)_x000a_Rate (FFS)" xr:uid="{00000000-0002-0000-0100-000008000000}">
          <x14:formula1>
            <xm:f>Lists!$G$2:$G$3</xm:f>
          </x14:formula1>
          <xm:sqref>C10:C34</xm:sqref>
        </x14:dataValidation>
        <x14:dataValidation type="list" allowBlank="1" showInputMessage="1" showErrorMessage="1" promptTitle="Behavioral Health Category:" prompt="M (Mental Health)_x000a_-Y (Youth)" xr:uid="{F13641A6-D5B9-4585-BDEE-0497452764AF}">
          <x14:formula1>
            <xm:f>Lists!$E$2:$E$5</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39"/>
  <sheetViews>
    <sheetView tabSelected="1" view="pageLayout" topLeftCell="A16" zoomScaleNormal="100" workbookViewId="0">
      <selection activeCell="B20" sqref="B20"/>
    </sheetView>
  </sheetViews>
  <sheetFormatPr defaultColWidth="9.109375" defaultRowHeight="27.75" customHeight="1" x14ac:dyDescent="0.25"/>
  <cols>
    <col min="1" max="1" width="74.109375" style="22" customWidth="1"/>
    <col min="2" max="2" width="59.88671875" style="18" customWidth="1"/>
    <col min="3" max="16384" width="9.109375" style="18"/>
  </cols>
  <sheetData>
    <row r="1" spans="1:2" ht="35.25" customHeight="1" x14ac:dyDescent="0.25">
      <c r="A1" s="230" t="s">
        <v>82</v>
      </c>
      <c r="B1" s="230"/>
    </row>
    <row r="2" spans="1:2" ht="34.5" customHeight="1" x14ac:dyDescent="0.25">
      <c r="A2" s="24" t="s">
        <v>88</v>
      </c>
      <c r="B2" s="20"/>
    </row>
    <row r="3" spans="1:2" ht="27.75" customHeight="1" x14ac:dyDescent="0.25">
      <c r="A3" s="24" t="s">
        <v>89</v>
      </c>
      <c r="B3" s="20"/>
    </row>
    <row r="4" spans="1:2" ht="39" customHeight="1" x14ac:dyDescent="0.25">
      <c r="A4" s="24" t="s">
        <v>107</v>
      </c>
      <c r="B4" s="20"/>
    </row>
    <row r="5" spans="1:2" ht="39" customHeight="1" x14ac:dyDescent="0.25">
      <c r="A5" s="24" t="s">
        <v>41</v>
      </c>
      <c r="B5" s="20"/>
    </row>
    <row r="6" spans="1:2" ht="39" customHeight="1" x14ac:dyDescent="0.25">
      <c r="A6" s="24" t="s">
        <v>68</v>
      </c>
      <c r="B6" s="20"/>
    </row>
    <row r="7" spans="1:2" ht="30.75" customHeight="1" x14ac:dyDescent="0.25">
      <c r="A7" s="24" t="s">
        <v>42</v>
      </c>
      <c r="B7" s="20"/>
    </row>
    <row r="8" spans="1:2" ht="27.75" customHeight="1" x14ac:dyDescent="0.25">
      <c r="A8" s="24" t="s">
        <v>62</v>
      </c>
      <c r="B8" s="20"/>
    </row>
    <row r="9" spans="1:2" ht="12" customHeight="1" x14ac:dyDescent="0.25">
      <c r="A9" s="23"/>
      <c r="B9" s="20"/>
    </row>
    <row r="10" spans="1:2" ht="45" customHeight="1" x14ac:dyDescent="0.25">
      <c r="A10" s="24" t="s">
        <v>50</v>
      </c>
      <c r="B10" s="20"/>
    </row>
    <row r="11" spans="1:2" ht="54.75" customHeight="1" x14ac:dyDescent="0.25">
      <c r="A11" s="24" t="s">
        <v>49</v>
      </c>
      <c r="B11" s="20"/>
    </row>
    <row r="12" spans="1:2" ht="35.25" customHeight="1" x14ac:dyDescent="0.25">
      <c r="A12" s="23" t="s">
        <v>45</v>
      </c>
      <c r="B12" s="228"/>
    </row>
    <row r="13" spans="1:2" ht="35.25" customHeight="1" x14ac:dyDescent="0.25">
      <c r="A13" s="23" t="s">
        <v>47</v>
      </c>
      <c r="B13" s="229"/>
    </row>
    <row r="14" spans="1:2" ht="15" x14ac:dyDescent="0.25">
      <c r="A14" s="24" t="s">
        <v>100</v>
      </c>
      <c r="B14" s="21"/>
    </row>
    <row r="15" spans="1:2" ht="52.5" customHeight="1" x14ac:dyDescent="0.25">
      <c r="A15" s="24" t="s">
        <v>90</v>
      </c>
      <c r="B15" s="21"/>
    </row>
    <row r="16" spans="1:2" ht="39" customHeight="1" x14ac:dyDescent="0.25">
      <c r="A16" s="24" t="s">
        <v>91</v>
      </c>
      <c r="B16" s="20"/>
    </row>
    <row r="17" spans="1:2" ht="56.4" x14ac:dyDescent="0.25">
      <c r="A17" s="23" t="s">
        <v>92</v>
      </c>
      <c r="B17" s="20"/>
    </row>
    <row r="18" spans="1:2" ht="15.6" x14ac:dyDescent="0.25">
      <c r="A18" s="25" t="s">
        <v>93</v>
      </c>
      <c r="B18" s="20" t="s">
        <v>46</v>
      </c>
    </row>
    <row r="19" spans="1:2" ht="46.5" customHeight="1" x14ac:dyDescent="0.25">
      <c r="A19" s="24" t="s">
        <v>94</v>
      </c>
      <c r="B19" s="20"/>
    </row>
    <row r="20" spans="1:2" ht="90.75" customHeight="1" x14ac:dyDescent="0.25">
      <c r="A20" s="24" t="s">
        <v>95</v>
      </c>
      <c r="B20" s="20"/>
    </row>
    <row r="21" spans="1:2" ht="35.25" customHeight="1" x14ac:dyDescent="0.25">
      <c r="A21" s="24" t="s">
        <v>96</v>
      </c>
      <c r="B21" s="20"/>
    </row>
    <row r="22" spans="1:2" ht="44.25" customHeight="1" x14ac:dyDescent="0.25">
      <c r="A22" s="117" t="s">
        <v>97</v>
      </c>
      <c r="B22" s="118"/>
    </row>
    <row r="23" spans="1:2" s="120" customFormat="1" ht="44.25" customHeight="1" x14ac:dyDescent="0.25">
      <c r="A23" s="119"/>
    </row>
    <row r="24" spans="1:2" ht="96.75" customHeight="1" x14ac:dyDescent="0.25">
      <c r="A24" s="24" t="s">
        <v>48</v>
      </c>
      <c r="B24" s="20"/>
    </row>
    <row r="25" spans="1:2" ht="30.6" x14ac:dyDescent="0.25">
      <c r="A25" s="115" t="s">
        <v>99</v>
      </c>
      <c r="B25" s="26" t="s">
        <v>51</v>
      </c>
    </row>
    <row r="26" spans="1:2" ht="35.25" customHeight="1" x14ac:dyDescent="0.25">
      <c r="A26" s="116" t="s">
        <v>98</v>
      </c>
      <c r="B26" s="19" t="s">
        <v>54</v>
      </c>
    </row>
    <row r="27" spans="1:2" ht="15" x14ac:dyDescent="0.25">
      <c r="A27" s="24" t="s">
        <v>87</v>
      </c>
      <c r="B27" s="19" t="s">
        <v>54</v>
      </c>
    </row>
    <row r="28" spans="1:2" ht="15" x14ac:dyDescent="0.25">
      <c r="A28" s="24" t="s">
        <v>101</v>
      </c>
      <c r="B28" s="21"/>
    </row>
    <row r="29" spans="1:2" ht="15" x14ac:dyDescent="0.25">
      <c r="A29" s="24" t="s">
        <v>102</v>
      </c>
      <c r="B29" s="20"/>
    </row>
    <row r="30" spans="1:2" ht="30.6" x14ac:dyDescent="0.25">
      <c r="A30" s="115" t="s">
        <v>103</v>
      </c>
      <c r="B30" s="26" t="s">
        <v>51</v>
      </c>
    </row>
    <row r="31" spans="1:2" ht="35.25" customHeight="1" x14ac:dyDescent="0.25">
      <c r="A31" s="116" t="s">
        <v>104</v>
      </c>
      <c r="B31" s="19" t="s">
        <v>54</v>
      </c>
    </row>
    <row r="32" spans="1:2" ht="15" x14ac:dyDescent="0.25">
      <c r="A32" s="24" t="s">
        <v>105</v>
      </c>
      <c r="B32" s="19" t="s">
        <v>55</v>
      </c>
    </row>
    <row r="33" spans="1:2" ht="15" x14ac:dyDescent="0.25">
      <c r="A33" s="24" t="s">
        <v>106</v>
      </c>
      <c r="B33" s="21"/>
    </row>
    <row r="34" spans="1:2" ht="35.25" customHeight="1" x14ac:dyDescent="0.25">
      <c r="A34" s="24" t="s">
        <v>56</v>
      </c>
      <c r="B34" s="27" t="s">
        <v>57</v>
      </c>
    </row>
    <row r="35" spans="1:2" ht="29.25" customHeight="1" x14ac:dyDescent="0.25">
      <c r="A35" s="24" t="s">
        <v>52</v>
      </c>
      <c r="B35" s="20"/>
    </row>
    <row r="36" spans="1:2" ht="35.25" customHeight="1" x14ac:dyDescent="0.25">
      <c r="A36" s="24" t="s">
        <v>53</v>
      </c>
      <c r="B36" s="20"/>
    </row>
    <row r="37" spans="1:2" ht="27.75" customHeight="1" x14ac:dyDescent="0.25">
      <c r="A37" s="24" t="s">
        <v>58</v>
      </c>
      <c r="B37" s="19" t="s">
        <v>59</v>
      </c>
    </row>
    <row r="38" spans="1:2" ht="15" x14ac:dyDescent="0.25">
      <c r="A38" s="24" t="s">
        <v>60</v>
      </c>
      <c r="B38" s="20"/>
    </row>
    <row r="39" spans="1:2" ht="15" x14ac:dyDescent="0.25">
      <c r="A39" s="24" t="s">
        <v>61</v>
      </c>
      <c r="B39" s="20"/>
    </row>
  </sheetData>
  <sheetProtection algorithmName="SHA-512" hashValue="YFP/OBGQKuA6nf2D9ht8uRo5B7VzD/HsYosFP2/2QE49XweR0GHdtVMLV3ISL5GQfNgSNOLVijQALHWEgSroEQ==" saltValue="AwWXE+BegpAM/MSzzBNl1A==" spinCount="100000" sheet="1" objects="1" scenarios="1"/>
  <mergeCells count="2">
    <mergeCell ref="B12:B13"/>
    <mergeCell ref="A1:B1"/>
  </mergeCells>
  <pageMargins left="0.25" right="0.25" top="0.75" bottom="0.75" header="0.3" footer="0.3"/>
  <pageSetup orientation="landscape" r:id="rId1"/>
  <headerFooter>
    <oddHeader>&amp;C&amp;16Shift Form Instructions</oddHeader>
    <oddFooter>&amp;LRev. 04.17.2020&amp;R&amp;P of &amp;N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O242"/>
  <sheetViews>
    <sheetView showFormulas="1" topLeftCell="I1" zoomScaleNormal="100" workbookViewId="0">
      <selection activeCell="AG33" sqref="AG33:AG35"/>
    </sheetView>
  </sheetViews>
  <sheetFormatPr defaultColWidth="9.109375" defaultRowHeight="16.5" customHeight="1" x14ac:dyDescent="0.3"/>
  <cols>
    <col min="1" max="1" width="9.109375" style="33" bestFit="1" customWidth="1"/>
    <col min="2" max="2" width="10.44140625" style="33" bestFit="1" customWidth="1"/>
    <col min="3" max="3" width="14.5546875" style="34" hidden="1" customWidth="1"/>
    <col min="4" max="4" width="19.88671875" style="34" bestFit="1" customWidth="1"/>
    <col min="5" max="5" width="7.88671875" style="33" bestFit="1" customWidth="1"/>
    <col min="6" max="6" width="9.33203125" style="33" bestFit="1" customWidth="1"/>
    <col min="7" max="7" width="8.5546875" style="33" bestFit="1" customWidth="1"/>
    <col min="8" max="8" width="11.5546875" style="33" bestFit="1" customWidth="1"/>
    <col min="9" max="9" width="33.5546875" style="33" bestFit="1" customWidth="1"/>
    <col min="10" max="10" width="31.6640625" style="122" bestFit="1" customWidth="1"/>
    <col min="11" max="11" width="26.44140625" style="122" bestFit="1" customWidth="1"/>
    <col min="12" max="12" width="31.44140625" style="33" bestFit="1" customWidth="1"/>
    <col min="13" max="13" width="26.88671875" style="125" bestFit="1" customWidth="1"/>
    <col min="14" max="14" width="26.5546875" style="33" bestFit="1" customWidth="1"/>
    <col min="15" max="15" width="29" style="33" customWidth="1"/>
    <col min="16" max="16384" width="9.109375" style="3"/>
  </cols>
  <sheetData>
    <row r="1" spans="1:15" s="130" customFormat="1" ht="16.5" customHeight="1" x14ac:dyDescent="0.25">
      <c r="A1" s="30" t="s">
        <v>17</v>
      </c>
      <c r="B1" s="30" t="s">
        <v>21</v>
      </c>
      <c r="C1" s="126" t="s">
        <v>22</v>
      </c>
      <c r="D1" s="30" t="s">
        <v>63</v>
      </c>
      <c r="E1" s="127" t="s">
        <v>14</v>
      </c>
      <c r="F1" s="127" t="s">
        <v>37</v>
      </c>
      <c r="G1" s="30" t="s">
        <v>16</v>
      </c>
      <c r="H1" s="128" t="s">
        <v>13</v>
      </c>
      <c r="I1" s="128" t="s">
        <v>162</v>
      </c>
      <c r="J1" s="129" t="s">
        <v>222</v>
      </c>
      <c r="K1" s="129" t="s">
        <v>163</v>
      </c>
      <c r="L1" s="30" t="s">
        <v>164</v>
      </c>
      <c r="M1" s="129" t="s">
        <v>223</v>
      </c>
      <c r="N1" s="129" t="s">
        <v>165</v>
      </c>
      <c r="O1" s="129"/>
    </row>
    <row r="2" spans="1:15" ht="16.5" customHeight="1" x14ac:dyDescent="0.25">
      <c r="A2" s="30" t="s">
        <v>32</v>
      </c>
      <c r="B2" s="32" t="s">
        <v>32</v>
      </c>
      <c r="C2" s="37" t="s">
        <v>32</v>
      </c>
      <c r="D2" s="37" t="s">
        <v>32</v>
      </c>
      <c r="E2" s="31" t="s">
        <v>33</v>
      </c>
      <c r="F2" s="31" t="s">
        <v>38</v>
      </c>
      <c r="G2" s="37" t="s">
        <v>11</v>
      </c>
      <c r="H2" s="131" t="s">
        <v>123</v>
      </c>
      <c r="I2" s="132" t="s">
        <v>123</v>
      </c>
      <c r="J2" s="124" t="s">
        <v>123</v>
      </c>
      <c r="K2" s="124" t="s">
        <v>123</v>
      </c>
      <c r="L2" s="32" t="s">
        <v>123</v>
      </c>
      <c r="M2" s="138" t="s">
        <v>123</v>
      </c>
      <c r="N2" s="32" t="s">
        <v>123</v>
      </c>
      <c r="O2" s="32"/>
    </row>
    <row r="3" spans="1:15" ht="16.5" customHeight="1" x14ac:dyDescent="0.3">
      <c r="A3" s="31" t="s">
        <v>236</v>
      </c>
      <c r="B3" s="32" t="s">
        <v>26</v>
      </c>
      <c r="C3" s="181" t="s">
        <v>118</v>
      </c>
      <c r="D3" s="37" t="s">
        <v>64</v>
      </c>
      <c r="E3" s="31" t="s">
        <v>34</v>
      </c>
      <c r="F3" s="31" t="s">
        <v>39</v>
      </c>
      <c r="G3" s="37" t="s">
        <v>6</v>
      </c>
      <c r="H3" s="121" t="s">
        <v>162</v>
      </c>
      <c r="I3" s="140" t="s">
        <v>124</v>
      </c>
      <c r="J3" s="140" t="s">
        <v>131</v>
      </c>
      <c r="K3" s="140" t="s">
        <v>203</v>
      </c>
      <c r="L3" s="140" t="s">
        <v>188</v>
      </c>
      <c r="M3" s="140" t="s">
        <v>185</v>
      </c>
      <c r="N3" s="141" t="s">
        <v>174</v>
      </c>
      <c r="O3" s="123"/>
    </row>
    <row r="4" spans="1:15" ht="16.5" customHeight="1" x14ac:dyDescent="0.3">
      <c r="A4" s="31" t="s">
        <v>12</v>
      </c>
      <c r="B4" s="32" t="s">
        <v>27</v>
      </c>
      <c r="C4" s="181" t="s">
        <v>119</v>
      </c>
      <c r="D4" s="37" t="s">
        <v>65</v>
      </c>
      <c r="E4" s="32" t="s">
        <v>35</v>
      </c>
      <c r="H4" s="121" t="s">
        <v>222</v>
      </c>
      <c r="I4" s="140" t="s">
        <v>206</v>
      </c>
      <c r="J4" s="140" t="s">
        <v>132</v>
      </c>
      <c r="K4" s="140" t="s">
        <v>204</v>
      </c>
      <c r="L4" s="140" t="s">
        <v>109</v>
      </c>
      <c r="M4" s="140" t="s">
        <v>186</v>
      </c>
      <c r="N4" s="141" t="s">
        <v>173</v>
      </c>
      <c r="O4" s="123"/>
    </row>
    <row r="5" spans="1:15" ht="16.5" customHeight="1" x14ac:dyDescent="0.3">
      <c r="A5" s="31" t="s">
        <v>219</v>
      </c>
      <c r="B5" s="32" t="s">
        <v>28</v>
      </c>
      <c r="C5" s="181" t="s">
        <v>120</v>
      </c>
      <c r="D5" s="37" t="s">
        <v>66</v>
      </c>
      <c r="E5" s="32" t="s">
        <v>36</v>
      </c>
      <c r="H5" s="121" t="s">
        <v>163</v>
      </c>
      <c r="I5" s="140" t="s">
        <v>207</v>
      </c>
      <c r="J5" s="140" t="s">
        <v>133</v>
      </c>
      <c r="K5" s="140" t="s">
        <v>136</v>
      </c>
      <c r="L5" s="140" t="s">
        <v>144</v>
      </c>
      <c r="M5" s="140" t="s">
        <v>177</v>
      </c>
      <c r="N5" s="141" t="s">
        <v>172</v>
      </c>
      <c r="O5" s="123"/>
    </row>
    <row r="6" spans="1:15" ht="16.5" customHeight="1" x14ac:dyDescent="0.3">
      <c r="A6" s="31" t="s">
        <v>221</v>
      </c>
      <c r="B6" s="32" t="s">
        <v>29</v>
      </c>
      <c r="C6" s="133" t="s">
        <v>121</v>
      </c>
      <c r="D6" s="37" t="s">
        <v>67</v>
      </c>
      <c r="H6" s="121" t="s">
        <v>164</v>
      </c>
      <c r="I6" s="140" t="s">
        <v>117</v>
      </c>
      <c r="J6" s="140" t="s">
        <v>182</v>
      </c>
      <c r="K6" s="140" t="s">
        <v>137</v>
      </c>
      <c r="L6" s="140" t="s">
        <v>145</v>
      </c>
      <c r="M6" s="140" t="s">
        <v>175</v>
      </c>
      <c r="N6" s="141" t="s">
        <v>113</v>
      </c>
      <c r="O6" s="123"/>
    </row>
    <row r="7" spans="1:15" ht="16.5" customHeight="1" x14ac:dyDescent="0.3">
      <c r="A7" s="31" t="s">
        <v>220</v>
      </c>
      <c r="B7" s="32" t="s">
        <v>30</v>
      </c>
      <c r="C7" s="134" t="s">
        <v>108</v>
      </c>
      <c r="H7" s="135" t="s">
        <v>223</v>
      </c>
      <c r="I7" s="140" t="s">
        <v>23</v>
      </c>
      <c r="J7" s="140" t="s">
        <v>134</v>
      </c>
      <c r="K7" s="140" t="s">
        <v>138</v>
      </c>
      <c r="L7" s="140" t="s">
        <v>122</v>
      </c>
      <c r="M7" s="140" t="s">
        <v>176</v>
      </c>
      <c r="N7" s="141" t="s">
        <v>114</v>
      </c>
      <c r="O7" s="123"/>
    </row>
    <row r="8" spans="1:15" ht="16.5" customHeight="1" x14ac:dyDescent="0.3">
      <c r="A8" s="31" t="s">
        <v>5</v>
      </c>
      <c r="B8" s="32" t="s">
        <v>31</v>
      </c>
      <c r="H8" s="136" t="s">
        <v>165</v>
      </c>
      <c r="I8" s="140" t="s">
        <v>208</v>
      </c>
      <c r="J8" s="140" t="s">
        <v>135</v>
      </c>
      <c r="K8" s="140" t="s">
        <v>139</v>
      </c>
      <c r="L8" s="140" t="s">
        <v>110</v>
      </c>
      <c r="M8" s="140" t="s">
        <v>178</v>
      </c>
      <c r="N8" s="141" t="s">
        <v>159</v>
      </c>
    </row>
    <row r="9" spans="1:15" ht="16.5" customHeight="1" x14ac:dyDescent="0.3">
      <c r="A9" s="32" t="s">
        <v>10</v>
      </c>
      <c r="H9" s="179"/>
      <c r="I9" s="140" t="s">
        <v>125</v>
      </c>
      <c r="J9" s="140" t="s">
        <v>183</v>
      </c>
      <c r="K9" s="140" t="s">
        <v>140</v>
      </c>
      <c r="L9" s="140" t="s">
        <v>189</v>
      </c>
      <c r="M9" s="140" t="s">
        <v>184</v>
      </c>
      <c r="N9" s="141" t="s">
        <v>160</v>
      </c>
    </row>
    <row r="10" spans="1:15" ht="16.5" customHeight="1" x14ac:dyDescent="0.3">
      <c r="I10" s="140" t="s">
        <v>126</v>
      </c>
      <c r="K10" s="140" t="s">
        <v>205</v>
      </c>
      <c r="L10" s="140" t="s">
        <v>190</v>
      </c>
      <c r="M10" s="140" t="s">
        <v>179</v>
      </c>
      <c r="N10" s="141" t="s">
        <v>161</v>
      </c>
    </row>
    <row r="11" spans="1:15" ht="16.5" customHeight="1" x14ac:dyDescent="0.3">
      <c r="I11" s="140" t="s">
        <v>128</v>
      </c>
      <c r="K11" s="140" t="s">
        <v>141</v>
      </c>
      <c r="L11" s="140" t="s">
        <v>191</v>
      </c>
      <c r="M11" s="140" t="s">
        <v>180</v>
      </c>
      <c r="N11" s="139" t="s">
        <v>183</v>
      </c>
    </row>
    <row r="12" spans="1:15" ht="16.5" customHeight="1" x14ac:dyDescent="0.3">
      <c r="I12" s="140" t="s">
        <v>129</v>
      </c>
      <c r="K12" s="140" t="s">
        <v>142</v>
      </c>
      <c r="L12" s="140" t="s">
        <v>111</v>
      </c>
      <c r="M12" s="140" t="s">
        <v>187</v>
      </c>
      <c r="N12" s="139"/>
    </row>
    <row r="13" spans="1:15" ht="16.5" customHeight="1" x14ac:dyDescent="0.3">
      <c r="I13" s="140" t="s">
        <v>130</v>
      </c>
      <c r="K13" s="140" t="s">
        <v>143</v>
      </c>
      <c r="L13" s="140" t="s">
        <v>7</v>
      </c>
      <c r="M13" s="140" t="s">
        <v>157</v>
      </c>
    </row>
    <row r="14" spans="1:15" ht="16.5" customHeight="1" x14ac:dyDescent="0.3">
      <c r="I14" s="140" t="s">
        <v>183</v>
      </c>
      <c r="K14" s="138" t="s">
        <v>183</v>
      </c>
      <c r="L14" s="140" t="s">
        <v>9</v>
      </c>
      <c r="M14" s="140" t="s">
        <v>158</v>
      </c>
    </row>
    <row r="15" spans="1:15" ht="16.5" customHeight="1" x14ac:dyDescent="0.3">
      <c r="I15" s="140"/>
      <c r="K15" s="138"/>
      <c r="L15" s="140" t="s">
        <v>146</v>
      </c>
      <c r="M15" s="140" t="s">
        <v>183</v>
      </c>
    </row>
    <row r="16" spans="1:15" ht="16.5" customHeight="1" x14ac:dyDescent="0.3">
      <c r="I16" s="140"/>
      <c r="L16" s="180" t="s">
        <v>224</v>
      </c>
    </row>
    <row r="17" spans="2:12" ht="16.5" customHeight="1" x14ac:dyDescent="0.3">
      <c r="I17" s="140"/>
      <c r="L17" s="140" t="s">
        <v>127</v>
      </c>
    </row>
    <row r="18" spans="2:12" ht="16.5" customHeight="1" x14ac:dyDescent="0.3">
      <c r="I18" s="140"/>
      <c r="L18" s="140" t="s">
        <v>147</v>
      </c>
    </row>
    <row r="19" spans="2:12" ht="16.5" customHeight="1" x14ac:dyDescent="0.3">
      <c r="L19" s="180" t="s">
        <v>226</v>
      </c>
    </row>
    <row r="20" spans="2:12" ht="16.5" customHeight="1" x14ac:dyDescent="0.3">
      <c r="L20" s="180" t="s">
        <v>225</v>
      </c>
    </row>
    <row r="21" spans="2:12" ht="16.5" customHeight="1" x14ac:dyDescent="0.3">
      <c r="L21" s="193" t="s">
        <v>148</v>
      </c>
    </row>
    <row r="22" spans="2:12" ht="16.5" customHeight="1" x14ac:dyDescent="0.3">
      <c r="L22" s="193" t="s">
        <v>192</v>
      </c>
    </row>
    <row r="23" spans="2:12" ht="16.5" customHeight="1" x14ac:dyDescent="0.3">
      <c r="D23" s="129"/>
      <c r="F23" s="129"/>
      <c r="L23" s="193" t="s">
        <v>149</v>
      </c>
    </row>
    <row r="24" spans="2:12" ht="16.5" customHeight="1" x14ac:dyDescent="0.3">
      <c r="L24" s="193" t="s">
        <v>193</v>
      </c>
    </row>
    <row r="25" spans="2:12" ht="16.5" customHeight="1" x14ac:dyDescent="0.3">
      <c r="E25" s="129"/>
      <c r="G25" s="129"/>
      <c r="L25" s="193" t="s">
        <v>112</v>
      </c>
    </row>
    <row r="26" spans="2:12" ht="16.5" customHeight="1" x14ac:dyDescent="0.3">
      <c r="B26" s="129"/>
      <c r="H26" s="129"/>
      <c r="L26" s="193" t="s">
        <v>194</v>
      </c>
    </row>
    <row r="27" spans="2:12" ht="16.5" customHeight="1" x14ac:dyDescent="0.3">
      <c r="C27" s="129"/>
      <c r="L27" s="193" t="s">
        <v>150</v>
      </c>
    </row>
    <row r="28" spans="2:12" ht="16.5" customHeight="1" x14ac:dyDescent="0.3">
      <c r="L28" s="180" t="s">
        <v>227</v>
      </c>
    </row>
    <row r="29" spans="2:12" ht="16.5" customHeight="1" x14ac:dyDescent="0.3">
      <c r="L29" s="193" t="s">
        <v>195</v>
      </c>
    </row>
    <row r="30" spans="2:12" ht="16.5" customHeight="1" x14ac:dyDescent="0.3">
      <c r="L30" s="193" t="s">
        <v>196</v>
      </c>
    </row>
    <row r="31" spans="2:12" ht="16.5" customHeight="1" x14ac:dyDescent="0.3">
      <c r="L31" s="193" t="s">
        <v>229</v>
      </c>
    </row>
    <row r="32" spans="2:12" ht="16.5" customHeight="1" x14ac:dyDescent="0.3">
      <c r="L32" s="193" t="s">
        <v>228</v>
      </c>
    </row>
    <row r="33" spans="12:15" ht="16.5" customHeight="1" x14ac:dyDescent="0.3">
      <c r="L33" s="193" t="s">
        <v>151</v>
      </c>
    </row>
    <row r="34" spans="12:15" ht="16.5" customHeight="1" x14ac:dyDescent="0.3">
      <c r="L34" s="140" t="s">
        <v>152</v>
      </c>
      <c r="O34" s="137" t="s">
        <v>166</v>
      </c>
    </row>
    <row r="35" spans="12:15" ht="16.5" customHeight="1" x14ac:dyDescent="0.3">
      <c r="L35" s="140" t="s">
        <v>153</v>
      </c>
      <c r="O35" s="137" t="s">
        <v>167</v>
      </c>
    </row>
    <row r="36" spans="12:15" ht="16.5" customHeight="1" x14ac:dyDescent="0.3">
      <c r="L36" s="140" t="s">
        <v>197</v>
      </c>
      <c r="O36" s="137" t="s">
        <v>168</v>
      </c>
    </row>
    <row r="37" spans="12:15" ht="16.5" customHeight="1" x14ac:dyDescent="0.3">
      <c r="L37" s="140" t="s">
        <v>198</v>
      </c>
      <c r="O37" s="137" t="s">
        <v>169</v>
      </c>
    </row>
    <row r="38" spans="12:15" ht="16.5" customHeight="1" x14ac:dyDescent="0.3">
      <c r="L38" s="140" t="s">
        <v>24</v>
      </c>
      <c r="O38" s="137" t="s">
        <v>170</v>
      </c>
    </row>
    <row r="39" spans="12:15" ht="16.5" customHeight="1" x14ac:dyDescent="0.3">
      <c r="L39" s="140" t="s">
        <v>154</v>
      </c>
      <c r="O39" s="137" t="s">
        <v>235</v>
      </c>
    </row>
    <row r="40" spans="12:15" ht="16.5" customHeight="1" x14ac:dyDescent="0.3">
      <c r="L40" s="140" t="s">
        <v>199</v>
      </c>
      <c r="O40" s="137" t="s">
        <v>171</v>
      </c>
    </row>
    <row r="41" spans="12:15" ht="16.5" customHeight="1" x14ac:dyDescent="0.3">
      <c r="L41" s="140" t="s">
        <v>116</v>
      </c>
    </row>
    <row r="42" spans="12:15" ht="16.5" customHeight="1" x14ac:dyDescent="0.3">
      <c r="L42" s="180" t="s">
        <v>218</v>
      </c>
    </row>
    <row r="43" spans="12:15" ht="16.5" customHeight="1" x14ac:dyDescent="0.3">
      <c r="L43" s="140" t="s">
        <v>200</v>
      </c>
    </row>
    <row r="44" spans="12:15" ht="16.5" customHeight="1" x14ac:dyDescent="0.3">
      <c r="L44" s="140" t="s">
        <v>8</v>
      </c>
    </row>
    <row r="45" spans="12:15" ht="16.5" customHeight="1" x14ac:dyDescent="0.3">
      <c r="L45" s="140" t="s">
        <v>201</v>
      </c>
    </row>
    <row r="46" spans="12:15" ht="16.5" customHeight="1" x14ac:dyDescent="0.3">
      <c r="L46" s="140" t="s">
        <v>155</v>
      </c>
    </row>
    <row r="47" spans="12:15" ht="16.5" customHeight="1" x14ac:dyDescent="0.3">
      <c r="L47" s="140" t="s">
        <v>202</v>
      </c>
    </row>
    <row r="48" spans="12:15" ht="16.5" customHeight="1" x14ac:dyDescent="0.3">
      <c r="L48" s="140" t="s">
        <v>115</v>
      </c>
    </row>
    <row r="49" spans="12:12" ht="16.5" customHeight="1" x14ac:dyDescent="0.3">
      <c r="L49" s="140" t="s">
        <v>156</v>
      </c>
    </row>
    <row r="50" spans="12:12" ht="16.5" customHeight="1" x14ac:dyDescent="0.3">
      <c r="L50" s="180" t="s">
        <v>230</v>
      </c>
    </row>
    <row r="51" spans="12:12" ht="16.5" customHeight="1" x14ac:dyDescent="0.3">
      <c r="L51" s="180" t="s">
        <v>231</v>
      </c>
    </row>
    <row r="52" spans="12:12" ht="16.5" customHeight="1" x14ac:dyDescent="0.3">
      <c r="L52" s="140" t="s">
        <v>181</v>
      </c>
    </row>
    <row r="53" spans="12:12" ht="16.5" customHeight="1" x14ac:dyDescent="0.3">
      <c r="L53" s="140"/>
    </row>
    <row r="54" spans="12:12" ht="16.5" customHeight="1" x14ac:dyDescent="0.3">
      <c r="L54" s="140"/>
    </row>
    <row r="55" spans="12:12" ht="16.5" customHeight="1" x14ac:dyDescent="0.3">
      <c r="L55" s="140"/>
    </row>
    <row r="56" spans="12:12" ht="16.5" customHeight="1" x14ac:dyDescent="0.3">
      <c r="L56" s="140"/>
    </row>
    <row r="57" spans="12:12" ht="16.5" customHeight="1" x14ac:dyDescent="0.3">
      <c r="L57" s="140"/>
    </row>
    <row r="58" spans="12:12" ht="16.5" customHeight="1" x14ac:dyDescent="0.3">
      <c r="L58" s="140"/>
    </row>
    <row r="59" spans="12:12" ht="16.5" customHeight="1" x14ac:dyDescent="0.3">
      <c r="L59" s="140"/>
    </row>
    <row r="60" spans="12:12" ht="16.5" customHeight="1" x14ac:dyDescent="0.3">
      <c r="L60" s="140"/>
    </row>
    <row r="61" spans="12:12" ht="16.5" customHeight="1" x14ac:dyDescent="0.3">
      <c r="L61" s="140"/>
    </row>
    <row r="62" spans="12:12" ht="16.5" customHeight="1" x14ac:dyDescent="0.3">
      <c r="L62" s="140"/>
    </row>
    <row r="63" spans="12:12" ht="16.5" customHeight="1" x14ac:dyDescent="0.3">
      <c r="L63" s="140"/>
    </row>
    <row r="64" spans="12:12" ht="16.5" customHeight="1" x14ac:dyDescent="0.3">
      <c r="L64" s="140"/>
    </row>
    <row r="140" spans="12:12" ht="16.5" customHeight="1" x14ac:dyDescent="0.3">
      <c r="L140" s="35"/>
    </row>
    <row r="151" spans="1:15" ht="16.5" customHeight="1" x14ac:dyDescent="0.3">
      <c r="I151" s="35"/>
    </row>
    <row r="156" spans="1:15" ht="16.5" customHeight="1" x14ac:dyDescent="0.3">
      <c r="O156" s="35"/>
    </row>
    <row r="158" spans="1:15" ht="16.5" customHeight="1" x14ac:dyDescent="0.3">
      <c r="D158" s="36"/>
      <c r="F158" s="35"/>
      <c r="N158" s="35"/>
    </row>
    <row r="160" spans="1:15" s="4" customFormat="1" ht="16.5" customHeight="1" x14ac:dyDescent="0.3">
      <c r="A160" s="33"/>
      <c r="B160" s="33"/>
      <c r="C160" s="34"/>
      <c r="D160" s="34"/>
      <c r="E160" s="35"/>
      <c r="F160" s="33"/>
      <c r="G160" s="35"/>
      <c r="H160" s="33"/>
      <c r="I160" s="33"/>
      <c r="J160" s="122"/>
      <c r="K160" s="122"/>
      <c r="L160" s="33"/>
      <c r="M160" s="125"/>
      <c r="N160" s="33"/>
      <c r="O160" s="33"/>
    </row>
    <row r="161" spans="1:8" ht="16.5" customHeight="1" x14ac:dyDescent="0.3">
      <c r="B161" s="35"/>
      <c r="H161" s="35"/>
    </row>
    <row r="162" spans="1:8" ht="16.5" customHeight="1" x14ac:dyDescent="0.3">
      <c r="A162" s="35"/>
      <c r="C162" s="36"/>
    </row>
    <row r="220" spans="12:12" ht="16.5" customHeight="1" x14ac:dyDescent="0.3">
      <c r="L220" s="35"/>
    </row>
    <row r="231" spans="1:15" ht="16.5" customHeight="1" x14ac:dyDescent="0.3">
      <c r="I231" s="35"/>
    </row>
    <row r="236" spans="1:15" ht="16.5" customHeight="1" x14ac:dyDescent="0.3">
      <c r="O236" s="35"/>
    </row>
    <row r="238" spans="1:15" ht="16.5" customHeight="1" x14ac:dyDescent="0.3">
      <c r="D238" s="36"/>
      <c r="F238" s="35"/>
      <c r="N238" s="35"/>
    </row>
    <row r="240" spans="1:15" s="4" customFormat="1" ht="16.5" customHeight="1" x14ac:dyDescent="0.3">
      <c r="A240" s="33"/>
      <c r="B240" s="33"/>
      <c r="C240" s="34"/>
      <c r="D240" s="34"/>
      <c r="E240" s="35"/>
      <c r="F240" s="33"/>
      <c r="G240" s="35"/>
      <c r="H240" s="33"/>
      <c r="I240" s="33"/>
      <c r="J240" s="122"/>
      <c r="K240" s="122"/>
      <c r="L240" s="33"/>
      <c r="M240" s="125"/>
      <c r="N240" s="33"/>
      <c r="O240" s="33"/>
    </row>
    <row r="241" spans="1:8" ht="16.5" customHeight="1" x14ac:dyDescent="0.3">
      <c r="B241" s="35"/>
      <c r="H241" s="35"/>
    </row>
    <row r="242" spans="1:8" ht="16.5" customHeight="1" x14ac:dyDescent="0.3">
      <c r="A242" s="35"/>
      <c r="C242" s="36"/>
    </row>
  </sheetData>
  <autoFilter ref="A1:B8" xr:uid="{00000000-0009-0000-0000-000003000000}"/>
  <sortState xmlns:xlrd2="http://schemas.microsoft.com/office/spreadsheetml/2017/richdata2" ref="E2:E5">
    <sortCondition ref="E2"/>
  </sortState>
  <pageMargins left="0.25" right="0.25" top="0.5" bottom="0.5" header="0.3" footer="0.3"/>
  <pageSetup scale="26" orientation="portrait" useFirstPageNumber="1" r:id="rId1"/>
  <headerFooter scaleWithDoc="0" alignWithMargins="0">
    <oddHeader>&amp;C&amp;14DBH Services</oddHeader>
    <oddFooter>&amp;C&amp;P of &amp;N</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B9028382F55C9044BEC8C2669254D3CB" ma:contentTypeVersion="7" ma:contentTypeDescription="" ma:contentTypeScope="" ma:versionID="5371db3c611a9814a3d0fccde6cf94b5">
  <xsd:schema xmlns:xsd="http://www.w3.org/2001/XMLSchema" xmlns:xs="http://www.w3.org/2001/XMLSchema" xmlns:p="http://schemas.microsoft.com/office/2006/metadata/properties" xmlns:ns2="32249c65-da49-47e9-984a-f0159a6f027c" xmlns:ns3="2ddc1c5e-3404-4965-907f-d381ec30a3ea" targetNamespace="http://schemas.microsoft.com/office/2006/metadata/properties" ma:root="true" ma:fieldsID="fae46464d2659148c5ed35d537015f93" ns2:_="" ns3:_="">
    <xsd:import namespace="32249c65-da49-47e9-984a-f0159a6f027c"/>
    <xsd:import namespace="2ddc1c5e-3404-4965-907f-d381ec30a3ea"/>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Category"/>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restriction>
                </xsd:simpleType>
              </xsd:element>
            </xsd:sequence>
          </xsd:extension>
        </xsd:complexContent>
      </xsd:complex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dc1c5e-3404-4965-907f-d381ec30a3ea" elementFormDefault="qualified">
    <xsd:import namespace="http://schemas.microsoft.com/office/2006/documentManagement/types"/>
    <xsd:import namespace="http://schemas.microsoft.com/office/infopath/2007/PartnerControls"/>
    <xsd:element name="Category" ma:index="12" ma:displayName="Category" ma:default="General" ma:format="Dropdown" ma:internalName="Category" ma:readOnly="false">
      <xsd:simpleType>
        <xsd:restriction base="dms:Choice">
          <xsd:enumeration value="MH Advisory"/>
          <xsd:enumeration value="SUD Advisory"/>
          <xsd:enumeration value="SOC Leadership"/>
          <xsd:enumeration value="Peoples Council"/>
          <xsd:enumeration value="Prevention Advisory"/>
          <xsd:enumeration value="MH Commit"/>
          <xsd:enumeration value="Suicide"/>
          <xsd:enumeration value="Epi"/>
          <xsd:enumeration value="Opioid"/>
          <xsd:enumeration value="OCA"/>
          <xsd:enumeration value="General"/>
          <xsd:enumeration value="Regional Cent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2ddc1c5e-3404-4965-907f-d381ec30a3ea">General</Category>
    <DHHSInternetTopic xmlns="32249c65-da49-47e9-984a-f0159a6f027c" xsi:nil="true"/>
    <DHHSInternetPCM xmlns="32249c65-da49-47e9-984a-f0159a6f027c"/>
    <DHHSInternetDivision xmlns="32249c65-da49-47e9-984a-f0159a6f027c">Behavioral Health</DHHSInternetDivision>
    <DHHSInternetWCP xmlns="32249c65-da49-47e9-984a-f0159a6f027c"/>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C9A5E1B1-8F55-4F86-9EA7-7A8B44755805}"/>
</file>

<file path=customXml/itemProps2.xml><?xml version="1.0" encoding="utf-8"?>
<ds:datastoreItem xmlns:ds="http://schemas.openxmlformats.org/officeDocument/2006/customXml" ds:itemID="{8CB615A7-C578-49D4-95D8-E23FB6617076}"/>
</file>

<file path=customXml/itemProps3.xml><?xml version="1.0" encoding="utf-8"?>
<ds:datastoreItem xmlns:ds="http://schemas.openxmlformats.org/officeDocument/2006/customXml" ds:itemID="{86C4F328-71C2-4124-8451-8460B096D8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Must Start Here ShiftApproval</vt:lpstr>
      <vt:lpstr>Will Autofill ShiftAcknowlege</vt:lpstr>
      <vt:lpstr>Instructions</vt:lpstr>
      <vt:lpstr>Lists</vt:lpstr>
      <vt:lpstr>CAT</vt:lpstr>
      <vt:lpstr>CATII</vt:lpstr>
      <vt:lpstr>EMG</vt:lpstr>
      <vt:lpstr>IP</vt:lpstr>
      <vt:lpstr>MOD</vt:lpstr>
      <vt:lpstr>NRES</vt:lpstr>
      <vt:lpstr>PRE</vt:lpstr>
      <vt:lpstr>RES</vt:lpstr>
      <vt:lpstr>RGN</vt:lpstr>
      <vt:lpstr>Select_One</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Jude Dean</dc:creator>
  <cp:lastModifiedBy>Roberts, Pat</cp:lastModifiedBy>
  <cp:lastPrinted>2024-08-21T20:53:38Z</cp:lastPrinted>
  <dcterms:created xsi:type="dcterms:W3CDTF">2017-08-28T20:39:01Z</dcterms:created>
  <dcterms:modified xsi:type="dcterms:W3CDTF">2024-08-22T19:11:00Z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0x010100BAD75EA75CD83B45A34259F0B184D02700B9028382F55C9044BEC8C2669254D3CB</vt:lpwstr>
  </property>
  <property fmtid="{D5CDD505-2E9C-101B-9397-08002B2CF9AE}" pid="4" name="Order">
    <vt:r8>49300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