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findla\AppData\Local\Microsoft\Windows\INetCache\Content.Outlook\35Z9X8DO\"/>
    </mc:Choice>
  </mc:AlternateContent>
  <xr:revisionPtr revIDLastSave="0" documentId="13_ncr:1_{DFA3C91F-79BF-4F7B-A39F-F032C149F2DD}" xr6:coauthVersionLast="47" xr6:coauthVersionMax="47" xr10:uidLastSave="{00000000-0000-0000-0000-000000000000}"/>
  <bookViews>
    <workbookView xWindow="57490" yWindow="-110" windowWidth="29020" windowHeight="15820" xr2:uid="{00000000-000D-0000-FFFF-FFFF00000000}"/>
  </bookViews>
  <sheets>
    <sheet name="Progress Report" sheetId="1" r:id="rId1"/>
    <sheet name="Descriptions-Restricted" sheetId="2" state="hidden" r:id="rId2"/>
  </sheets>
  <definedNames>
    <definedName name="_xlnm.Print_Area" localSheetId="0">'Progress Report'!$A$1:$J$44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J38" i="1" s="1"/>
  <c r="H37" i="1"/>
  <c r="J37" i="1" s="1"/>
  <c r="H36" i="1"/>
  <c r="H34" i="1"/>
  <c r="H33" i="1"/>
  <c r="H32" i="1"/>
  <c r="H31" i="1"/>
  <c r="H30" i="1"/>
  <c r="H29" i="1"/>
  <c r="H20" i="1"/>
  <c r="H19" i="1"/>
  <c r="H18" i="1"/>
  <c r="J18" i="1" s="1"/>
  <c r="H17" i="1"/>
  <c r="H16" i="1"/>
  <c r="H8" i="1"/>
  <c r="H7" i="1"/>
  <c r="H6" i="1"/>
  <c r="H5" i="1"/>
  <c r="E1" i="1"/>
  <c r="J36" i="1" l="1"/>
  <c r="J33" i="1" l="1"/>
  <c r="J16" i="1" l="1"/>
  <c r="J17" i="1"/>
  <c r="J20" i="1" l="1"/>
  <c r="J19" i="1"/>
  <c r="J29" i="1"/>
  <c r="J30" i="1"/>
  <c r="J31" i="1"/>
  <c r="J32" i="1"/>
  <c r="J34" i="1"/>
  <c r="J7" i="1"/>
  <c r="J8" i="1"/>
  <c r="J6" i="1"/>
  <c r="J21" i="1" l="1"/>
  <c r="J39" i="1"/>
  <c r="J5" i="1"/>
  <c r="J9" i="1" s="1"/>
  <c r="J40" i="1" l="1"/>
  <c r="J41" i="1" s="1"/>
  <c r="J42" i="1" l="1"/>
</calcChain>
</file>

<file path=xl/sharedStrings.xml><?xml version="1.0" encoding="utf-8"?>
<sst xmlns="http://schemas.openxmlformats.org/spreadsheetml/2006/main" count="122" uniqueCount="73">
  <si>
    <t>Pay Rate</t>
  </si>
  <si>
    <t>Focus</t>
  </si>
  <si>
    <t>Attendance (Who)</t>
  </si>
  <si>
    <t>Panhandle Public Health District</t>
  </si>
  <si>
    <t>South Heartland District Health Dept</t>
  </si>
  <si>
    <t>Lincoln Lancaster County Health Dept</t>
  </si>
  <si>
    <t>Local Health Department</t>
  </si>
  <si>
    <t>Elkhorn Logan Valley Health Dept</t>
  </si>
  <si>
    <t>Three Rivers Public Health Dist</t>
  </si>
  <si>
    <t>Central District Health Dept</t>
  </si>
  <si>
    <t>Southwest Nebraska Public Health Dept</t>
  </si>
  <si>
    <t>Activity</t>
  </si>
  <si>
    <t>Activities</t>
  </si>
  <si>
    <t>Role</t>
  </si>
  <si>
    <t>Hours</t>
  </si>
  <si>
    <t xml:space="preserve">Collaboration/Partnering  </t>
  </si>
  <si>
    <t>Staff Type</t>
  </si>
  <si>
    <t>Navigation - Health Coaching</t>
  </si>
  <si>
    <t>Navigation - Breast and Cervical</t>
  </si>
  <si>
    <t>Outreach - B&amp;C Screening</t>
  </si>
  <si>
    <t>Outreach - Health Coaching</t>
  </si>
  <si>
    <t>Outreach - Reaching Priority Populations</t>
  </si>
  <si>
    <t>Review - Navigation Activity</t>
  </si>
  <si>
    <t>Review - Health Coaching Activity</t>
  </si>
  <si>
    <t>Date Range:</t>
  </si>
  <si>
    <t>Description of Work Activities</t>
  </si>
  <si>
    <t>Activities captured must be relevant to work to improve health outcomes for preventive screening within communities</t>
  </si>
  <si>
    <t># Staff</t>
  </si>
  <si>
    <t>Pay</t>
  </si>
  <si>
    <t>Community Health Worker</t>
  </si>
  <si>
    <t>Community Health Educator</t>
  </si>
  <si>
    <t>Public Health Nurse</t>
  </si>
  <si>
    <t>Program Director/Director</t>
  </si>
  <si>
    <t>Date</t>
  </si>
  <si>
    <t>-</t>
  </si>
  <si>
    <t>WMHP Approved Training</t>
  </si>
  <si>
    <t>Program Coordinator</t>
  </si>
  <si>
    <t>Fiscal Manager</t>
  </si>
  <si>
    <t>Admistrative Assistant</t>
  </si>
  <si>
    <t>Activity #</t>
  </si>
  <si>
    <t>Goal</t>
  </si>
  <si>
    <t>Outcome</t>
  </si>
  <si>
    <t>Quarter</t>
  </si>
  <si>
    <t>Invoice #</t>
  </si>
  <si>
    <t>TA Approval                                                                              Date</t>
  </si>
  <si>
    <t xml:space="preserve">HUB Authorized Signature: </t>
  </si>
  <si>
    <t xml:space="preserve">Date: </t>
  </si>
  <si>
    <t xml:space="preserve">Primary Activity: </t>
  </si>
  <si>
    <t xml:space="preserve">Focus: </t>
  </si>
  <si>
    <t xml:space="preserve">Total Pay: </t>
  </si>
  <si>
    <t xml:space="preserve">Total Expenditures: </t>
  </si>
  <si>
    <t xml:space="preserve">Total Reimbursement Requested up to $2,000.00: </t>
  </si>
  <si>
    <t xml:space="preserve">Remaining Balance (Amount Over = Match): </t>
  </si>
  <si>
    <r>
      <t xml:space="preserve">  Training and Technical Assistance</t>
    </r>
    <r>
      <rPr>
        <i/>
        <sz val="11"/>
        <color theme="0"/>
        <rFont val="Calibri"/>
        <family val="2"/>
        <scheme val="minor"/>
      </rPr>
      <t>- Per Diem Rate for up to 3 staff</t>
    </r>
  </si>
  <si>
    <t xml:space="preserve">  CHOOSE A PRIMARY ACTIVITY</t>
  </si>
  <si>
    <t xml:space="preserve">  Collaboration/Partnering  </t>
  </si>
  <si>
    <t xml:space="preserve">  Evaluation</t>
  </si>
  <si>
    <t xml:space="preserve">  Strategic Planning</t>
  </si>
  <si>
    <t xml:space="preserve">  Supervision</t>
  </si>
  <si>
    <t>CHOOSE YOUR LOCATION</t>
  </si>
  <si>
    <t>CHOOSE A DATE RANGE</t>
  </si>
  <si>
    <t>CHOOSE A FOCUS</t>
  </si>
  <si>
    <t>DATE RANGE CEL: J2</t>
  </si>
  <si>
    <t xml:space="preserve">LHD HUB Progress Report / Invoice: </t>
  </si>
  <si>
    <t>XX</t>
  </si>
  <si>
    <t>9/30/2023-12/31/2023</t>
  </si>
  <si>
    <t>1/1/2024-3/31/2024</t>
  </si>
  <si>
    <t>4/1/2024-6/29/2024</t>
  </si>
  <si>
    <t>Sep-Dec23PR</t>
  </si>
  <si>
    <t>Jan-Mar24PR</t>
  </si>
  <si>
    <t>Apr-Jun24PR</t>
  </si>
  <si>
    <t>VERSION 1-2024</t>
  </si>
  <si>
    <t xml:space="preserve"> 2023-2024 Community Health Hub Subaward - Women's &amp; Men's Health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</si>
</sst>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Segoe UI"/>
      <family val="2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5"/>
      <name val="Calibri"/>
      <family val="2"/>
      <scheme val="minor"/>
    </font>
    <font>
      <b/>
      <sz val="11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6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44" fontId="0" fillId="0" borderId="1" xfId="1" applyFont="1" applyBorder="1" applyAlignment="1">
      <alignment horizontal="center" vertical="center"/>
    </xf>
    <xf numFmtId="0" fontId="10" fillId="0" borderId="0" xfId="0" applyFont="1"/>
    <xf numFmtId="44" fontId="0" fillId="3" borderId="14" xfId="0" applyNumberFormat="1" applyFont="1" applyFill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1" fillId="0" borderId="14" xfId="1" applyNumberFormat="1" applyFont="1" applyBorder="1" applyAlignment="1" applyProtection="1">
      <alignment horizontal="center" vertical="center"/>
      <protection locked="0"/>
    </xf>
    <xf numFmtId="0" fontId="1" fillId="3" borderId="14" xfId="1" applyNumberFormat="1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5" fillId="0" borderId="0" xfId="0" applyFont="1"/>
    <xf numFmtId="0" fontId="0" fillId="3" borderId="1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11" fillId="0" borderId="0" xfId="0" applyFont="1"/>
    <xf numFmtId="14" fontId="0" fillId="3" borderId="14" xfId="0" applyNumberFormat="1" applyFont="1" applyFill="1" applyBorder="1" applyAlignment="1" applyProtection="1">
      <alignment horizontal="center"/>
      <protection locked="0"/>
    </xf>
    <xf numFmtId="16" fontId="0" fillId="3" borderId="14" xfId="0" applyNumberFormat="1" applyFont="1" applyFill="1" applyBorder="1" applyAlignment="1" applyProtection="1">
      <alignment horizontal="center"/>
      <protection locked="0"/>
    </xf>
    <xf numFmtId="16" fontId="0" fillId="0" borderId="14" xfId="0" applyNumberFormat="1" applyFont="1" applyFill="1" applyBorder="1" applyAlignment="1" applyProtection="1">
      <alignment horizont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44" fontId="0" fillId="0" borderId="14" xfId="0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4" fontId="16" fillId="0" borderId="0" xfId="1" applyFont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16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44" fontId="8" fillId="0" borderId="28" xfId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4" fontId="7" fillId="2" borderId="28" xfId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vertical="center"/>
    </xf>
    <xf numFmtId="0" fontId="7" fillId="4" borderId="29" xfId="0" applyFont="1" applyFill="1" applyBorder="1" applyAlignment="1">
      <alignment vertical="center"/>
    </xf>
    <xf numFmtId="0" fontId="7" fillId="4" borderId="30" xfId="0" applyFont="1" applyFill="1" applyBorder="1" applyAlignment="1">
      <alignment vertical="center"/>
    </xf>
    <xf numFmtId="44" fontId="1" fillId="0" borderId="43" xfId="1" applyFont="1" applyBorder="1" applyAlignment="1">
      <alignment horizontal="center" vertical="center"/>
    </xf>
    <xf numFmtId="44" fontId="1" fillId="3" borderId="43" xfId="1" applyFont="1" applyFill="1" applyBorder="1" applyAlignment="1">
      <alignment horizontal="center" vertical="center"/>
    </xf>
    <xf numFmtId="44" fontId="1" fillId="0" borderId="43" xfId="1" applyFont="1" applyFill="1" applyBorder="1" applyAlignment="1">
      <alignment horizontal="center" vertical="center"/>
    </xf>
    <xf numFmtId="44" fontId="1" fillId="4" borderId="43" xfId="1" applyFont="1" applyFill="1" applyBorder="1" applyAlignment="1">
      <alignment horizontal="center" vertical="center"/>
    </xf>
    <xf numFmtId="0" fontId="0" fillId="0" borderId="44" xfId="0" applyFont="1" applyBorder="1" applyAlignment="1">
      <alignment wrapText="1"/>
    </xf>
    <xf numFmtId="0" fontId="0" fillId="0" borderId="45" xfId="0" applyFont="1" applyBorder="1" applyAlignment="1">
      <alignment wrapText="1"/>
    </xf>
    <xf numFmtId="0" fontId="13" fillId="6" borderId="29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left" vertical="center" wrapText="1"/>
    </xf>
    <xf numFmtId="0" fontId="0" fillId="6" borderId="38" xfId="0" applyFill="1" applyBorder="1" applyAlignment="1">
      <alignment horizontal="left" vertical="center" wrapText="1"/>
    </xf>
    <xf numFmtId="0" fontId="0" fillId="6" borderId="37" xfId="0" applyFont="1" applyFill="1" applyBorder="1"/>
    <xf numFmtId="0" fontId="0" fillId="6" borderId="0" xfId="0" applyFont="1" applyFill="1" applyBorder="1"/>
    <xf numFmtId="0" fontId="0" fillId="6" borderId="38" xfId="0" applyFont="1" applyFill="1" applyBorder="1"/>
    <xf numFmtId="0" fontId="0" fillId="0" borderId="48" xfId="0" applyFont="1" applyBorder="1"/>
    <xf numFmtId="0" fontId="0" fillId="0" borderId="24" xfId="0" applyFont="1" applyBorder="1"/>
    <xf numFmtId="0" fontId="0" fillId="0" borderId="24" xfId="0" applyFont="1" applyBorder="1" applyAlignment="1">
      <alignment vertical="center"/>
    </xf>
    <xf numFmtId="0" fontId="0" fillId="0" borderId="49" xfId="0" applyFont="1" applyBorder="1"/>
    <xf numFmtId="0" fontId="4" fillId="0" borderId="24" xfId="0" applyFont="1" applyBorder="1" applyAlignment="1">
      <alignment horizontal="right" vertical="center"/>
    </xf>
    <xf numFmtId="44" fontId="14" fillId="0" borderId="50" xfId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44" fontId="14" fillId="0" borderId="51" xfId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Border="1" applyAlignment="1" applyProtection="1">
      <alignment horizontal="right" vertical="center"/>
      <protection locked="0"/>
    </xf>
    <xf numFmtId="44" fontId="7" fillId="7" borderId="47" xfId="1" applyFont="1" applyFill="1" applyBorder="1" applyAlignment="1">
      <alignment horizontal="center" vertical="center"/>
    </xf>
    <xf numFmtId="44" fontId="4" fillId="7" borderId="31" xfId="1" applyNumberFormat="1" applyFont="1" applyFill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14" fontId="0" fillId="3" borderId="52" xfId="0" applyNumberFormat="1" applyFont="1" applyFill="1" applyBorder="1" applyAlignment="1" applyProtection="1">
      <alignment horizontal="center"/>
      <protection locked="0"/>
    </xf>
    <xf numFmtId="14" fontId="0" fillId="0" borderId="10" xfId="0" applyNumberFormat="1" applyFont="1" applyFill="1" applyBorder="1" applyAlignment="1" applyProtection="1">
      <alignment horizontal="center"/>
      <protection locked="0"/>
    </xf>
    <xf numFmtId="14" fontId="0" fillId="3" borderId="1" xfId="0" applyNumberFormat="1" applyFont="1" applyFill="1" applyBorder="1" applyAlignment="1" applyProtection="1">
      <alignment horizontal="center"/>
      <protection locked="0"/>
    </xf>
    <xf numFmtId="0" fontId="6" fillId="8" borderId="29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right" vertical="center"/>
    </xf>
    <xf numFmtId="0" fontId="7" fillId="9" borderId="25" xfId="0" applyFont="1" applyFill="1" applyBorder="1" applyAlignment="1">
      <alignment horizontal="center" vertical="center" wrapText="1"/>
    </xf>
    <xf numFmtId="0" fontId="7" fillId="9" borderId="25" xfId="0" applyNumberFormat="1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right" vertical="center"/>
    </xf>
    <xf numFmtId="0" fontId="7" fillId="9" borderId="34" xfId="0" applyFont="1" applyFill="1" applyBorder="1" applyAlignment="1">
      <alignment horizontal="right"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35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 wrapText="1"/>
    </xf>
    <xf numFmtId="0" fontId="7" fillId="9" borderId="4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7" fillId="9" borderId="12" xfId="0" applyFont="1" applyFill="1" applyBorder="1" applyAlignment="1">
      <alignment horizontal="center" vertical="center"/>
    </xf>
    <xf numFmtId="0" fontId="0" fillId="9" borderId="20" xfId="0" applyFill="1" applyBorder="1" applyAlignment="1">
      <alignment vertical="center"/>
    </xf>
    <xf numFmtId="0" fontId="0" fillId="9" borderId="17" xfId="0" applyFill="1" applyBorder="1" applyAlignment="1">
      <alignment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protection locked="0"/>
    </xf>
    <xf numFmtId="0" fontId="0" fillId="0" borderId="16" xfId="0" applyFill="1" applyBorder="1" applyAlignment="1"/>
    <xf numFmtId="0" fontId="18" fillId="7" borderId="41" xfId="0" applyFont="1" applyFill="1" applyBorder="1" applyAlignment="1">
      <alignment horizontal="right" vertical="center"/>
    </xf>
    <xf numFmtId="0" fontId="0" fillId="7" borderId="4" xfId="0" applyFill="1" applyBorder="1" applyAlignment="1"/>
    <xf numFmtId="0" fontId="0" fillId="3" borderId="14" xfId="0" applyFont="1" applyFill="1" applyBorder="1" applyAlignment="1" applyProtection="1">
      <protection locked="0"/>
    </xf>
    <xf numFmtId="0" fontId="0" fillId="0" borderId="16" xfId="0" applyBorder="1" applyAlignment="1"/>
    <xf numFmtId="0" fontId="17" fillId="0" borderId="7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9" borderId="12" xfId="0" applyFont="1" applyFill="1" applyBorder="1" applyAlignment="1" applyProtection="1">
      <alignment vertical="center"/>
      <protection locked="0"/>
    </xf>
    <xf numFmtId="0" fontId="2" fillId="9" borderId="17" xfId="0" applyFont="1" applyFill="1" applyBorder="1" applyAlignment="1">
      <alignment vertical="center"/>
    </xf>
    <xf numFmtId="0" fontId="7" fillId="9" borderId="13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0" borderId="14" xfId="0" applyFont="1" applyBorder="1" applyAlignment="1" applyProtection="1">
      <protection locked="0"/>
    </xf>
    <xf numFmtId="0" fontId="0" fillId="0" borderId="37" xfId="0" applyFont="1" applyBorder="1" applyAlignment="1" applyProtection="1">
      <alignment horizontal="left"/>
      <protection locked="0"/>
    </xf>
    <xf numFmtId="0" fontId="0" fillId="0" borderId="16" xfId="0" applyBorder="1" applyAlignment="1">
      <alignment horizontal="left"/>
    </xf>
    <xf numFmtId="0" fontId="0" fillId="3" borderId="37" xfId="0" applyFont="1" applyFill="1" applyBorder="1" applyAlignment="1" applyProtection="1">
      <alignment horizontal="left"/>
      <protection locked="0"/>
    </xf>
    <xf numFmtId="0" fontId="2" fillId="9" borderId="41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 applyProtection="1">
      <protection locked="0"/>
    </xf>
    <xf numFmtId="0" fontId="2" fillId="0" borderId="16" xfId="0" applyFont="1" applyBorder="1" applyAlignment="1"/>
    <xf numFmtId="0" fontId="2" fillId="0" borderId="45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6" fillId="8" borderId="4" xfId="0" applyFont="1" applyFill="1" applyBorder="1" applyAlignment="1">
      <alignment vertical="center"/>
    </xf>
    <xf numFmtId="0" fontId="6" fillId="8" borderId="31" xfId="0" applyFont="1" applyFill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24" fillId="0" borderId="1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4" fillId="0" borderId="13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6" fillId="8" borderId="39" xfId="0" applyFont="1" applyFill="1" applyBorder="1" applyAlignment="1">
      <alignment vertical="center"/>
    </xf>
    <xf numFmtId="0" fontId="6" fillId="8" borderId="11" xfId="0" applyFont="1" applyFill="1" applyBorder="1" applyAlignment="1">
      <alignment vertical="center"/>
    </xf>
    <xf numFmtId="0" fontId="6" fillId="8" borderId="40" xfId="0" applyFont="1" applyFill="1" applyBorder="1" applyAlignment="1">
      <alignment vertical="center"/>
    </xf>
    <xf numFmtId="0" fontId="2" fillId="0" borderId="37" xfId="0" applyFont="1" applyFill="1" applyBorder="1" applyAlignment="1" applyProtection="1">
      <protection locked="0"/>
    </xf>
    <xf numFmtId="0" fontId="2" fillId="0" borderId="16" xfId="0" applyFont="1" applyFill="1" applyBorder="1" applyAlignment="1"/>
    <xf numFmtId="0" fontId="2" fillId="9" borderId="41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25" fillId="0" borderId="0" xfId="0" applyFont="1" applyFill="1" applyAlignment="1" applyProtection="1">
      <alignment horizontal="right" vertical="center"/>
      <protection locked="0"/>
    </xf>
    <xf numFmtId="0" fontId="20" fillId="9" borderId="22" xfId="0" applyFont="1" applyFill="1" applyBorder="1" applyAlignment="1" applyProtection="1">
      <alignment horizontal="left" vertical="center"/>
      <protection locked="0"/>
    </xf>
    <xf numFmtId="0" fontId="20" fillId="9" borderId="23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7" fillId="9" borderId="22" xfId="0" applyFont="1" applyFill="1" applyBorder="1" applyAlignment="1">
      <alignment horizontal="center" vertical="center"/>
    </xf>
    <xf numFmtId="0" fontId="0" fillId="9" borderId="24" xfId="0" applyFill="1" applyBorder="1" applyAlignment="1">
      <alignment vertical="center"/>
    </xf>
    <xf numFmtId="0" fontId="0" fillId="9" borderId="2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814D6"/>
      <color rgb="FFE2D5EF"/>
      <color rgb="FF600C6E"/>
      <color rgb="FFEEB7F7"/>
      <color rgb="FF723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1784350</xdr:colOff>
          <xdr:row>39</xdr:row>
          <xdr:rowOff>0</xdr:rowOff>
        </xdr:from>
        <xdr:to>
          <xdr:col>2</xdr:col>
          <xdr:colOff>2178050</xdr:colOff>
          <xdr:row>40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186905</xdr:colOff>
      <xdr:row>39</xdr:row>
      <xdr:rowOff>93453</xdr:rowOff>
    </xdr:from>
    <xdr:to>
      <xdr:col>2</xdr:col>
      <xdr:colOff>1811548</xdr:colOff>
      <xdr:row>40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981" y="12925246"/>
          <a:ext cx="3213340" cy="237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900" b="1">
              <a:solidFill>
                <a:sysClr val="windowText" lastClr="000000"/>
              </a:solidFill>
            </a:rPr>
            <a:t>Submission of Success Story Complete </a:t>
          </a:r>
          <a:r>
            <a:rPr lang="en-US" sz="900" i="1">
              <a:solidFill>
                <a:sysClr val="windowText" lastClr="000000"/>
              </a:solidFill>
            </a:rPr>
            <a:t>(TA check to confirm)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222250</xdr:rowOff>
        </xdr:from>
        <xdr:to>
          <xdr:col>2</xdr:col>
          <xdr:colOff>1905000</xdr:colOff>
          <xdr:row>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Navigation - Health Coaching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120650</xdr:rowOff>
        </xdr:from>
        <xdr:to>
          <xdr:col>2</xdr:col>
          <xdr:colOff>1905000</xdr:colOff>
          <xdr:row>5</xdr:row>
          <xdr:rowOff>146050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Navigation - Breast &amp; Cervical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</xdr:row>
          <xdr:rowOff>69850</xdr:rowOff>
        </xdr:from>
        <xdr:to>
          <xdr:col>2</xdr:col>
          <xdr:colOff>1905000</xdr:colOff>
          <xdr:row>6</xdr:row>
          <xdr:rowOff>82550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Outreach - B&amp;C Screening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6350</xdr:rowOff>
        </xdr:from>
        <xdr:to>
          <xdr:col>2</xdr:col>
          <xdr:colOff>1905000</xdr:colOff>
          <xdr:row>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Outreach - Health Coaching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152400</xdr:rowOff>
        </xdr:from>
        <xdr:to>
          <xdr:col>2</xdr:col>
          <xdr:colOff>2393950</xdr:colOff>
          <xdr:row>7</xdr:row>
          <xdr:rowOff>177800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Outreach - Reaching Priority Populations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114300</xdr:rowOff>
        </xdr:from>
        <xdr:to>
          <xdr:col>2</xdr:col>
          <xdr:colOff>2393950</xdr:colOff>
          <xdr:row>8</xdr:row>
          <xdr:rowOff>139700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Review - Navigation Activity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69850</xdr:rowOff>
        </xdr:from>
        <xdr:to>
          <xdr:col>2</xdr:col>
          <xdr:colOff>2393950</xdr:colOff>
          <xdr:row>9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Review - Health Coaching Activity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14</xdr:row>
          <xdr:rowOff>194893</xdr:rowOff>
        </xdr:from>
        <xdr:to>
          <xdr:col>2</xdr:col>
          <xdr:colOff>2390775</xdr:colOff>
          <xdr:row>21</xdr:row>
          <xdr:rowOff>14654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1631950" y="5772310"/>
              <a:ext cx="2362200" cy="1259094"/>
              <a:chOff x="1435344" y="5323734"/>
              <a:chExt cx="2362200" cy="1099798"/>
            </a:xfrm>
          </xdr:grpSpPr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435344" y="5323734"/>
                <a:ext cx="1876425" cy="2168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Navigation - Health Coaching</a:t>
                </a:r>
              </a:p>
            </xdr:txBody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1435344" y="5466617"/>
                <a:ext cx="1876425" cy="2168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Navigation - Breast &amp; Cervical</a:t>
                </a:r>
              </a:p>
            </xdr:txBody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1435344" y="5607294"/>
                <a:ext cx="1876425" cy="2168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Outreach - B&amp;C Screening</a:t>
                </a:r>
              </a:p>
            </xdr:txBody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1435344" y="5747971"/>
                <a:ext cx="1876425" cy="2168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Outreach - Health Coaching</a:t>
                </a:r>
              </a:p>
            </xdr:txBody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1435344" y="5890846"/>
                <a:ext cx="2362200" cy="2146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Outreach - Reaching Priority Populations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1435344" y="6050573"/>
                <a:ext cx="2362200" cy="2168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Review - Navigation Activity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1435344" y="6200794"/>
                <a:ext cx="2362200" cy="2227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Review - Health Coaching Activity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4"/>
  <sheetViews>
    <sheetView showGridLines="0" tabSelected="1" showWhiteSpace="0" zoomScale="120" zoomScaleNormal="120" zoomScalePageLayoutView="50" workbookViewId="0">
      <selection activeCell="B12" sqref="B12:J12"/>
    </sheetView>
  </sheetViews>
  <sheetFormatPr defaultColWidth="9.08984375" defaultRowHeight="14.5" x14ac:dyDescent="0.35"/>
  <cols>
    <col min="1" max="1" width="17.36328125" style="3" customWidth="1"/>
    <col min="2" max="2" width="5.6328125" style="3" customWidth="1"/>
    <col min="3" max="3" width="38" style="3" customWidth="1"/>
    <col min="4" max="4" width="9.453125" style="3" customWidth="1"/>
    <col min="5" max="5" width="30.453125" style="3" customWidth="1"/>
    <col min="6" max="6" width="12.54296875" style="3" customWidth="1"/>
    <col min="7" max="7" width="8.453125" style="4" customWidth="1"/>
    <col min="8" max="8" width="10" style="4" customWidth="1"/>
    <col min="9" max="9" width="6.453125" style="4" customWidth="1"/>
    <col min="10" max="10" width="16.54296875" style="3" customWidth="1"/>
    <col min="11" max="12" width="9.08984375" style="3"/>
    <col min="13" max="13" width="37.453125" style="3" bestFit="1" customWidth="1"/>
    <col min="14" max="16384" width="9.08984375" style="3"/>
  </cols>
  <sheetData>
    <row r="1" spans="1:13" ht="32" x14ac:dyDescent="0.35">
      <c r="A1" s="69" t="s">
        <v>63</v>
      </c>
      <c r="B1" s="36"/>
      <c r="C1" s="36"/>
      <c r="D1" s="68"/>
      <c r="E1" s="31" t="str">
        <f>INDEX('Descriptions-Restricted'!$E$15:$E$19,MATCH($J$2,'Descriptions-Restricted'!$C$15:$C$19, 0))</f>
        <v>DATE RANGE CEL: J2</v>
      </c>
      <c r="F1" s="158" t="s">
        <v>59</v>
      </c>
      <c r="G1" s="158"/>
      <c r="H1" s="158"/>
      <c r="I1" s="158"/>
      <c r="J1" s="158"/>
      <c r="M1"/>
    </row>
    <row r="2" spans="1:13" ht="21" x14ac:dyDescent="0.35">
      <c r="A2" s="155" t="s">
        <v>72</v>
      </c>
      <c r="B2" s="156"/>
      <c r="C2" s="156"/>
      <c r="D2" s="156"/>
      <c r="E2" s="156"/>
      <c r="F2" s="2"/>
      <c r="H2" s="15" t="s">
        <v>24</v>
      </c>
      <c r="I2" s="20"/>
      <c r="J2" s="70" t="s">
        <v>60</v>
      </c>
      <c r="M2"/>
    </row>
    <row r="3" spans="1:13" ht="15" thickBot="1" x14ac:dyDescent="0.4">
      <c r="A3" s="157" t="s">
        <v>26</v>
      </c>
      <c r="B3" s="114"/>
      <c r="C3" s="114"/>
      <c r="D3" s="114"/>
      <c r="E3" s="114"/>
      <c r="F3" s="114"/>
      <c r="G3" s="21"/>
      <c r="H3" s="21"/>
      <c r="I3" s="21"/>
      <c r="J3" s="21"/>
      <c r="M3"/>
    </row>
    <row r="4" spans="1:13" ht="18.75" customHeight="1" thickTop="1" x14ac:dyDescent="0.35">
      <c r="A4" s="83" t="s">
        <v>47</v>
      </c>
      <c r="B4" s="159" t="s">
        <v>54</v>
      </c>
      <c r="C4" s="160"/>
      <c r="D4" s="164" t="s">
        <v>16</v>
      </c>
      <c r="E4" s="165"/>
      <c r="F4" s="166"/>
      <c r="G4" s="84" t="s">
        <v>27</v>
      </c>
      <c r="H4" s="85" t="s">
        <v>0</v>
      </c>
      <c r="I4" s="86" t="s">
        <v>14</v>
      </c>
      <c r="J4" s="87" t="s">
        <v>28</v>
      </c>
      <c r="M4"/>
    </row>
    <row r="5" spans="1:13" ht="15.5" x14ac:dyDescent="0.35">
      <c r="A5" s="88" t="s">
        <v>48</v>
      </c>
      <c r="B5" s="161"/>
      <c r="C5" s="139"/>
      <c r="D5" s="103" t="s">
        <v>34</v>
      </c>
      <c r="E5" s="167"/>
      <c r="F5" s="168"/>
      <c r="G5" s="19"/>
      <c r="H5" s="5">
        <f>INDEX('Descriptions-Restricted'!$I$2:$I$9,MATCH(D5,'Descriptions-Restricted'!$G$2:$G$9, 0))</f>
        <v>0</v>
      </c>
      <c r="I5" s="8"/>
      <c r="J5" s="37">
        <f>G5*I5*H5</f>
        <v>0</v>
      </c>
      <c r="M5"/>
    </row>
    <row r="6" spans="1:13" ht="15.5" x14ac:dyDescent="0.35">
      <c r="A6" s="38"/>
      <c r="B6" s="162"/>
      <c r="C6" s="141"/>
      <c r="D6" s="103" t="s">
        <v>34</v>
      </c>
      <c r="E6" s="167"/>
      <c r="F6" s="168"/>
      <c r="G6" s="19"/>
      <c r="H6" s="5">
        <f>INDEX('Descriptions-Restricted'!$I$2:$I$9,MATCH(D6,'Descriptions-Restricted'!$G$2:$G$9, 0))</f>
        <v>0</v>
      </c>
      <c r="I6" s="8"/>
      <c r="J6" s="37">
        <f>G6*H6*I6</f>
        <v>0</v>
      </c>
    </row>
    <row r="7" spans="1:13" ht="15.5" x14ac:dyDescent="0.35">
      <c r="A7" s="38"/>
      <c r="B7" s="162"/>
      <c r="C7" s="141"/>
      <c r="D7" s="103" t="s">
        <v>34</v>
      </c>
      <c r="E7" s="167"/>
      <c r="F7" s="168"/>
      <c r="G7" s="19"/>
      <c r="H7" s="5">
        <f>INDEX('Descriptions-Restricted'!$I$2:$I$9,MATCH(D7,'Descriptions-Restricted'!$G$2:$G$9, 0))</f>
        <v>0</v>
      </c>
      <c r="I7" s="8"/>
      <c r="J7" s="37">
        <f t="shared" ref="J7:J8" si="0">G7*H7*I7</f>
        <v>0</v>
      </c>
    </row>
    <row r="8" spans="1:13" ht="15.5" x14ac:dyDescent="0.35">
      <c r="A8" s="38"/>
      <c r="B8" s="162"/>
      <c r="C8" s="141"/>
      <c r="D8" s="103" t="s">
        <v>34</v>
      </c>
      <c r="E8" s="167"/>
      <c r="F8" s="168"/>
      <c r="G8" s="19"/>
      <c r="H8" s="5">
        <f>INDEX('Descriptions-Restricted'!$I$2:$I$9,MATCH(D8,'Descriptions-Restricted'!$G$2:$G$9, 0))</f>
        <v>0</v>
      </c>
      <c r="I8" s="8"/>
      <c r="J8" s="37">
        <f t="shared" si="0"/>
        <v>0</v>
      </c>
    </row>
    <row r="9" spans="1:13" ht="21.15" customHeight="1" x14ac:dyDescent="0.35">
      <c r="A9" s="39"/>
      <c r="B9" s="163"/>
      <c r="C9" s="143"/>
      <c r="D9" s="32"/>
      <c r="E9" s="131" t="s">
        <v>49</v>
      </c>
      <c r="F9" s="132"/>
      <c r="G9" s="133"/>
      <c r="H9" s="133"/>
      <c r="I9" s="134"/>
      <c r="J9" s="40">
        <f>SUM(J5:J8)</f>
        <v>0</v>
      </c>
    </row>
    <row r="10" spans="1:13" ht="18.5" x14ac:dyDescent="0.35">
      <c r="A10" s="81" t="s">
        <v>39</v>
      </c>
      <c r="B10" s="82"/>
      <c r="C10" s="129" t="s">
        <v>25</v>
      </c>
      <c r="D10" s="129"/>
      <c r="E10" s="129"/>
      <c r="F10" s="129"/>
      <c r="G10" s="129"/>
      <c r="H10" s="129"/>
      <c r="I10" s="129"/>
      <c r="J10" s="130"/>
    </row>
    <row r="11" spans="1:13" ht="50" customHeight="1" x14ac:dyDescent="0.35">
      <c r="A11" s="41" t="s">
        <v>40</v>
      </c>
      <c r="B11" s="144"/>
      <c r="C11" s="145"/>
      <c r="D11" s="145"/>
      <c r="E11" s="145"/>
      <c r="F11" s="145"/>
      <c r="G11" s="145"/>
      <c r="H11" s="145"/>
      <c r="I11" s="145"/>
      <c r="J11" s="146"/>
    </row>
    <row r="12" spans="1:13" ht="100.25" customHeight="1" x14ac:dyDescent="0.35">
      <c r="A12" s="41" t="s">
        <v>12</v>
      </c>
      <c r="B12" s="144"/>
      <c r="C12" s="145"/>
      <c r="D12" s="145"/>
      <c r="E12" s="145"/>
      <c r="F12" s="145"/>
      <c r="G12" s="145"/>
      <c r="H12" s="145"/>
      <c r="I12" s="145"/>
      <c r="J12" s="146"/>
    </row>
    <row r="13" spans="1:13" ht="100.25" customHeight="1" thickBot="1" x14ac:dyDescent="0.4">
      <c r="A13" s="42" t="s">
        <v>41</v>
      </c>
      <c r="B13" s="135"/>
      <c r="C13" s="136"/>
      <c r="D13" s="136"/>
      <c r="E13" s="136"/>
      <c r="F13" s="136"/>
      <c r="G13" s="136"/>
      <c r="H13" s="136"/>
      <c r="I13" s="136"/>
      <c r="J13" s="137"/>
    </row>
    <row r="14" spans="1:13" ht="2.15" customHeight="1" thickBot="1" x14ac:dyDescent="0.4">
      <c r="A14" s="52"/>
      <c r="B14" s="53"/>
      <c r="C14" s="54"/>
      <c r="D14" s="54"/>
      <c r="E14" s="54"/>
      <c r="F14" s="54"/>
      <c r="G14" s="54"/>
      <c r="H14" s="54"/>
      <c r="I14" s="54"/>
      <c r="J14" s="55"/>
    </row>
    <row r="15" spans="1:13" ht="15.5" x14ac:dyDescent="0.35">
      <c r="A15" s="89" t="s">
        <v>47</v>
      </c>
      <c r="B15" s="115" t="s">
        <v>15</v>
      </c>
      <c r="C15" s="116"/>
      <c r="D15" s="100" t="s">
        <v>16</v>
      </c>
      <c r="E15" s="101"/>
      <c r="F15" s="102"/>
      <c r="G15" s="90" t="s">
        <v>27</v>
      </c>
      <c r="H15" s="90" t="s">
        <v>0</v>
      </c>
      <c r="I15" s="91" t="s">
        <v>14</v>
      </c>
      <c r="J15" s="92" t="s">
        <v>28</v>
      </c>
    </row>
    <row r="16" spans="1:13" ht="15.5" x14ac:dyDescent="0.35">
      <c r="A16" s="88" t="s">
        <v>48</v>
      </c>
      <c r="B16" s="138"/>
      <c r="C16" s="139"/>
      <c r="D16" s="103" t="s">
        <v>34</v>
      </c>
      <c r="E16" s="104"/>
      <c r="F16" s="105"/>
      <c r="G16" s="19">
        <v>1</v>
      </c>
      <c r="H16" s="5">
        <f>INDEX('Descriptions-Restricted'!$I$2:$I$9,MATCH(D16,'Descriptions-Restricted'!$G$2:$G$9, 0))</f>
        <v>0</v>
      </c>
      <c r="I16" s="8">
        <v>2</v>
      </c>
      <c r="J16" s="37">
        <f>H16*I16</f>
        <v>0</v>
      </c>
    </row>
    <row r="17" spans="1:10" ht="15.5" x14ac:dyDescent="0.35">
      <c r="A17" s="43"/>
      <c r="B17" s="140"/>
      <c r="C17" s="141"/>
      <c r="D17" s="103" t="s">
        <v>34</v>
      </c>
      <c r="E17" s="104"/>
      <c r="F17" s="105"/>
      <c r="G17" s="19">
        <v>1</v>
      </c>
      <c r="H17" s="5">
        <f>INDEX('Descriptions-Restricted'!$I$2:$I$9,MATCH(D17,'Descriptions-Restricted'!$G$2:$G$9, 0))</f>
        <v>0</v>
      </c>
      <c r="I17" s="8">
        <v>2</v>
      </c>
      <c r="J17" s="37">
        <f>H17*I17</f>
        <v>0</v>
      </c>
    </row>
    <row r="18" spans="1:10" ht="15.5" x14ac:dyDescent="0.35">
      <c r="A18" s="44"/>
      <c r="B18" s="140"/>
      <c r="C18" s="141"/>
      <c r="D18" s="103" t="s">
        <v>34</v>
      </c>
      <c r="E18" s="104"/>
      <c r="F18" s="105"/>
      <c r="G18" s="19">
        <v>1</v>
      </c>
      <c r="H18" s="5">
        <f>INDEX('Descriptions-Restricted'!$I$2:$I$9,MATCH(D18,'Descriptions-Restricted'!$G$2:$G$9, 0))</f>
        <v>0</v>
      </c>
      <c r="I18" s="8">
        <v>2</v>
      </c>
      <c r="J18" s="37">
        <f>H18*I18</f>
        <v>0</v>
      </c>
    </row>
    <row r="19" spans="1:10" ht="15.5" x14ac:dyDescent="0.35">
      <c r="A19" s="44"/>
      <c r="B19" s="140"/>
      <c r="C19" s="141"/>
      <c r="D19" s="103" t="s">
        <v>34</v>
      </c>
      <c r="E19" s="104"/>
      <c r="F19" s="105"/>
      <c r="G19" s="19">
        <v>1</v>
      </c>
      <c r="H19" s="5">
        <f>INDEX('Descriptions-Restricted'!$I$2:$I$9,MATCH(D19,'Descriptions-Restricted'!$G$2:$G$9, 0))</f>
        <v>0</v>
      </c>
      <c r="I19" s="8">
        <v>2</v>
      </c>
      <c r="J19" s="37">
        <f t="shared" ref="J19:J20" si="1">G19*H19*I19</f>
        <v>0</v>
      </c>
    </row>
    <row r="20" spans="1:10" ht="15.5" x14ac:dyDescent="0.35">
      <c r="A20" s="44"/>
      <c r="B20" s="140"/>
      <c r="C20" s="141"/>
      <c r="D20" s="103" t="s">
        <v>34</v>
      </c>
      <c r="E20" s="104"/>
      <c r="F20" s="105"/>
      <c r="G20" s="19">
        <v>1</v>
      </c>
      <c r="H20" s="5">
        <f>INDEX('Descriptions-Restricted'!$I$2:$I$9,MATCH(D20,'Descriptions-Restricted'!$G$2:$G$9, 0))</f>
        <v>0</v>
      </c>
      <c r="I20" s="8">
        <v>2</v>
      </c>
      <c r="J20" s="37">
        <f t="shared" si="1"/>
        <v>0</v>
      </c>
    </row>
    <row r="21" spans="1:10" ht="21.15" customHeight="1" x14ac:dyDescent="0.35">
      <c r="A21" s="45"/>
      <c r="B21" s="142"/>
      <c r="C21" s="143"/>
      <c r="D21" s="32"/>
      <c r="E21" s="131" t="s">
        <v>49</v>
      </c>
      <c r="F21" s="132"/>
      <c r="G21" s="133"/>
      <c r="H21" s="133"/>
      <c r="I21" s="134"/>
      <c r="J21" s="40">
        <f>SUM(J16:J20)</f>
        <v>0</v>
      </c>
    </row>
    <row r="22" spans="1:10" ht="18.5" x14ac:dyDescent="0.35">
      <c r="A22" s="81" t="s">
        <v>39</v>
      </c>
      <c r="B22" s="82"/>
      <c r="C22" s="129" t="s">
        <v>25</v>
      </c>
      <c r="D22" s="129"/>
      <c r="E22" s="129"/>
      <c r="F22" s="129"/>
      <c r="G22" s="129"/>
      <c r="H22" s="129"/>
      <c r="I22" s="129"/>
      <c r="J22" s="130"/>
    </row>
    <row r="23" spans="1:10" ht="50" customHeight="1" x14ac:dyDescent="0.35">
      <c r="A23" s="41" t="s">
        <v>40</v>
      </c>
      <c r="B23" s="144"/>
      <c r="C23" s="145"/>
      <c r="D23" s="145"/>
      <c r="E23" s="145"/>
      <c r="F23" s="145"/>
      <c r="G23" s="145"/>
      <c r="H23" s="145"/>
      <c r="I23" s="145"/>
      <c r="J23" s="146"/>
    </row>
    <row r="24" spans="1:10" ht="100.25" customHeight="1" x14ac:dyDescent="0.35">
      <c r="A24" s="41" t="s">
        <v>12</v>
      </c>
      <c r="B24" s="144"/>
      <c r="C24" s="145"/>
      <c r="D24" s="145"/>
      <c r="E24" s="145"/>
      <c r="F24" s="145"/>
      <c r="G24" s="145"/>
      <c r="H24" s="145"/>
      <c r="I24" s="145"/>
      <c r="J24" s="146"/>
    </row>
    <row r="25" spans="1:10" ht="100.25" customHeight="1" thickBot="1" x14ac:dyDescent="0.4">
      <c r="A25" s="42" t="s">
        <v>41</v>
      </c>
      <c r="B25" s="135"/>
      <c r="C25" s="153"/>
      <c r="D25" s="153"/>
      <c r="E25" s="153"/>
      <c r="F25" s="153"/>
      <c r="G25" s="153"/>
      <c r="H25" s="153"/>
      <c r="I25" s="153"/>
      <c r="J25" s="154"/>
    </row>
    <row r="26" spans="1:10" ht="2.15" customHeight="1" thickBot="1" x14ac:dyDescent="0.4">
      <c r="A26" s="56"/>
      <c r="B26" s="57"/>
      <c r="C26" s="57"/>
      <c r="D26" s="57"/>
      <c r="E26" s="57"/>
      <c r="F26" s="57"/>
      <c r="G26" s="57"/>
      <c r="H26" s="57"/>
      <c r="I26" s="57"/>
      <c r="J26" s="58"/>
    </row>
    <row r="27" spans="1:10" ht="18.5" x14ac:dyDescent="0.35">
      <c r="A27" s="147" t="s">
        <v>53</v>
      </c>
      <c r="B27" s="148"/>
      <c r="C27" s="148"/>
      <c r="D27" s="148"/>
      <c r="E27" s="148"/>
      <c r="F27" s="148"/>
      <c r="G27" s="148"/>
      <c r="H27" s="148"/>
      <c r="I27" s="148"/>
      <c r="J27" s="149"/>
    </row>
    <row r="28" spans="1:10" ht="20.149999999999999" customHeight="1" x14ac:dyDescent="0.35">
      <c r="A28" s="152" t="s">
        <v>11</v>
      </c>
      <c r="B28" s="118"/>
      <c r="C28" s="117" t="s">
        <v>2</v>
      </c>
      <c r="D28" s="118"/>
      <c r="E28" s="93" t="s">
        <v>13</v>
      </c>
      <c r="F28" s="93" t="s">
        <v>33</v>
      </c>
      <c r="G28" s="93" t="s">
        <v>27</v>
      </c>
      <c r="H28" s="93" t="s">
        <v>0</v>
      </c>
      <c r="I28" s="94" t="s">
        <v>14</v>
      </c>
      <c r="J28" s="95" t="s">
        <v>28</v>
      </c>
    </row>
    <row r="29" spans="1:10" x14ac:dyDescent="0.35">
      <c r="A29" s="120"/>
      <c r="B29" s="121"/>
      <c r="C29" s="119"/>
      <c r="D29" s="111"/>
      <c r="E29" s="73" t="s">
        <v>34</v>
      </c>
      <c r="F29" s="25"/>
      <c r="G29" s="26"/>
      <c r="H29" s="27">
        <f>INDEX('Descriptions-Restricted'!$I$2:$I$9,MATCH(E29,'Descriptions-Restricted'!$G$2:$G$9, 0))</f>
        <v>0</v>
      </c>
      <c r="I29" s="11"/>
      <c r="J29" s="46">
        <f>G29*H29*I29</f>
        <v>0</v>
      </c>
    </row>
    <row r="30" spans="1:10" x14ac:dyDescent="0.35">
      <c r="A30" s="122"/>
      <c r="B30" s="121"/>
      <c r="C30" s="110"/>
      <c r="D30" s="111"/>
      <c r="E30" s="75" t="s">
        <v>34</v>
      </c>
      <c r="F30" s="23"/>
      <c r="G30" s="10"/>
      <c r="H30" s="7">
        <f>INDEX('Descriptions-Restricted'!$I$2:$I$9,MATCH(E30,'Descriptions-Restricted'!$G$2:$G$9, 0))</f>
        <v>0</v>
      </c>
      <c r="I30" s="12"/>
      <c r="J30" s="47">
        <f t="shared" ref="J30:J33" si="2">G30*H30*I30</f>
        <v>0</v>
      </c>
    </row>
    <row r="31" spans="1:10" x14ac:dyDescent="0.35">
      <c r="A31" s="120"/>
      <c r="B31" s="121"/>
      <c r="C31" s="119"/>
      <c r="D31" s="111"/>
      <c r="E31" s="74" t="s">
        <v>34</v>
      </c>
      <c r="F31" s="25"/>
      <c r="G31" s="26"/>
      <c r="H31" s="27">
        <f>INDEX('Descriptions-Restricted'!$I$2:$I$9,MATCH(E31,'Descriptions-Restricted'!$G$2:$G$9, 0))</f>
        <v>0</v>
      </c>
      <c r="I31" s="28"/>
      <c r="J31" s="48">
        <f t="shared" si="2"/>
        <v>0</v>
      </c>
    </row>
    <row r="32" spans="1:10" x14ac:dyDescent="0.35">
      <c r="A32" s="122"/>
      <c r="B32" s="121"/>
      <c r="C32" s="110"/>
      <c r="D32" s="111"/>
      <c r="E32" s="75" t="s">
        <v>34</v>
      </c>
      <c r="F32" s="24"/>
      <c r="G32" s="10"/>
      <c r="H32" s="7">
        <f>INDEX('Descriptions-Restricted'!$I$2:$I$9,MATCH(E32,'Descriptions-Restricted'!$G$2:$G$9, 0))</f>
        <v>0</v>
      </c>
      <c r="I32" s="12"/>
      <c r="J32" s="47">
        <f t="shared" si="2"/>
        <v>0</v>
      </c>
    </row>
    <row r="33" spans="1:10" x14ac:dyDescent="0.35">
      <c r="A33" s="120"/>
      <c r="B33" s="121"/>
      <c r="C33" s="119"/>
      <c r="D33" s="111"/>
      <c r="E33" s="74" t="s">
        <v>34</v>
      </c>
      <c r="F33" s="25"/>
      <c r="G33" s="26"/>
      <c r="H33" s="27">
        <f>INDEX('Descriptions-Restricted'!$I$2:$I$9,MATCH(E33,'Descriptions-Restricted'!$G$2:$G$9, 0))</f>
        <v>0</v>
      </c>
      <c r="I33" s="28"/>
      <c r="J33" s="48">
        <f t="shared" si="2"/>
        <v>0</v>
      </c>
    </row>
    <row r="34" spans="1:10" x14ac:dyDescent="0.35">
      <c r="A34" s="122"/>
      <c r="B34" s="121"/>
      <c r="C34" s="110"/>
      <c r="D34" s="111"/>
      <c r="E34" s="76" t="s">
        <v>34</v>
      </c>
      <c r="F34" s="23"/>
      <c r="G34" s="10"/>
      <c r="H34" s="7">
        <f>INDEX('Descriptions-Restricted'!$I$2:$I$9,MATCH(E34,'Descriptions-Restricted'!$G$2:$G$9, 0))</f>
        <v>0</v>
      </c>
      <c r="I34" s="12"/>
      <c r="J34" s="47">
        <f t="shared" ref="J34" si="3">G34*H34*I34</f>
        <v>0</v>
      </c>
    </row>
    <row r="35" spans="1:10" ht="28.5" customHeight="1" x14ac:dyDescent="0.35">
      <c r="A35" s="123" t="s">
        <v>35</v>
      </c>
      <c r="B35" s="124"/>
      <c r="C35" s="117" t="s">
        <v>2</v>
      </c>
      <c r="D35" s="118"/>
      <c r="E35" s="93" t="s">
        <v>13</v>
      </c>
      <c r="F35" s="93" t="s">
        <v>33</v>
      </c>
      <c r="G35" s="93" t="s">
        <v>27</v>
      </c>
      <c r="H35" s="93" t="s">
        <v>0</v>
      </c>
      <c r="I35" s="94" t="s">
        <v>14</v>
      </c>
      <c r="J35" s="95" t="s">
        <v>28</v>
      </c>
    </row>
    <row r="36" spans="1:10" x14ac:dyDescent="0.35">
      <c r="A36" s="125"/>
      <c r="B36" s="126"/>
      <c r="C36" s="110"/>
      <c r="D36" s="111"/>
      <c r="E36" s="77" t="s">
        <v>34</v>
      </c>
      <c r="F36" s="78"/>
      <c r="G36" s="17"/>
      <c r="H36" s="7">
        <f>INDEX('Descriptions-Restricted'!$I$2:$I$9,MATCH(E36,'Descriptions-Restricted'!$G$2:$G$9, 0))</f>
        <v>0</v>
      </c>
      <c r="I36" s="13"/>
      <c r="J36" s="49">
        <f>G36*H36*I36</f>
        <v>0</v>
      </c>
    </row>
    <row r="37" spans="1:10" x14ac:dyDescent="0.35">
      <c r="A37" s="150"/>
      <c r="B37" s="151"/>
      <c r="C37" s="106"/>
      <c r="D37" s="107"/>
      <c r="E37" s="9" t="s">
        <v>34</v>
      </c>
      <c r="F37" s="79"/>
      <c r="G37" s="33"/>
      <c r="H37" s="27">
        <f>INDEX('Descriptions-Restricted'!$I$2:$I$9,MATCH(E37,'Descriptions-Restricted'!$G$2:$G$9, 0))</f>
        <v>0</v>
      </c>
      <c r="I37" s="34"/>
      <c r="J37" s="48">
        <f>G37*H37*I37</f>
        <v>0</v>
      </c>
    </row>
    <row r="38" spans="1:10" x14ac:dyDescent="0.35">
      <c r="A38" s="125"/>
      <c r="B38" s="126"/>
      <c r="C38" s="110"/>
      <c r="D38" s="111"/>
      <c r="E38" s="76" t="s">
        <v>34</v>
      </c>
      <c r="F38" s="80"/>
      <c r="G38" s="17"/>
      <c r="H38" s="7">
        <f>INDEX('Descriptions-Restricted'!$I$2:$I$9,MATCH(E38,'Descriptions-Restricted'!$G$2:$G$9, 0))</f>
        <v>0</v>
      </c>
      <c r="I38" s="13"/>
      <c r="J38" s="49">
        <f>G38*H38*I38</f>
        <v>0</v>
      </c>
    </row>
    <row r="39" spans="1:10" ht="21.15" customHeight="1" thickBot="1" x14ac:dyDescent="0.4">
      <c r="A39" s="50"/>
      <c r="B39" s="51"/>
      <c r="C39" s="127" t="s">
        <v>49</v>
      </c>
      <c r="D39" s="127"/>
      <c r="E39" s="127"/>
      <c r="F39" s="127"/>
      <c r="G39" s="127"/>
      <c r="H39" s="127"/>
      <c r="I39" s="128"/>
      <c r="J39" s="71">
        <f>SUM(J29:J38)</f>
        <v>0</v>
      </c>
    </row>
    <row r="40" spans="1:10" ht="26.15" customHeight="1" thickTop="1" x14ac:dyDescent="0.35">
      <c r="E40" s="59"/>
      <c r="F40" s="60"/>
      <c r="G40" s="61"/>
      <c r="H40" s="62"/>
      <c r="I40" s="63" t="s">
        <v>50</v>
      </c>
      <c r="J40" s="64">
        <f>+J9+J21+J39</f>
        <v>0</v>
      </c>
    </row>
    <row r="41" spans="1:10" ht="26.4" customHeight="1" x14ac:dyDescent="0.35">
      <c r="A41" s="112"/>
      <c r="B41" s="98"/>
      <c r="C41" s="98"/>
      <c r="E41" s="108" t="s">
        <v>51</v>
      </c>
      <c r="F41" s="109"/>
      <c r="G41" s="109"/>
      <c r="H41" s="109"/>
      <c r="I41" s="109"/>
      <c r="J41" s="72">
        <f>IF(J40&lt;=2000,+J40,2000)</f>
        <v>0</v>
      </c>
    </row>
    <row r="42" spans="1:10" ht="19" thickBot="1" x14ac:dyDescent="0.4">
      <c r="A42" s="113" t="s">
        <v>44</v>
      </c>
      <c r="B42" s="114"/>
      <c r="C42" s="97"/>
      <c r="D42" s="18"/>
      <c r="E42" s="65"/>
      <c r="F42" s="66"/>
      <c r="G42" s="66"/>
      <c r="H42" s="66"/>
      <c r="I42" s="66" t="s">
        <v>52</v>
      </c>
      <c r="J42" s="67">
        <f>+J40-J41</f>
        <v>0</v>
      </c>
    </row>
    <row r="43" spans="1:10" ht="15" thickTop="1" x14ac:dyDescent="0.35">
      <c r="E43" s="96"/>
      <c r="F43" s="97"/>
      <c r="G43" s="97"/>
      <c r="H43" s="97"/>
      <c r="J43" s="99"/>
    </row>
    <row r="44" spans="1:10" x14ac:dyDescent="0.35">
      <c r="A44" s="16" t="s">
        <v>71</v>
      </c>
      <c r="B44" s="16"/>
      <c r="C44" s="14"/>
      <c r="D44" s="30" t="s">
        <v>45</v>
      </c>
      <c r="E44" s="98"/>
      <c r="F44" s="98"/>
      <c r="G44" s="98"/>
      <c r="H44" s="98"/>
      <c r="I44" s="35" t="s">
        <v>46</v>
      </c>
      <c r="J44" s="98"/>
    </row>
  </sheetData>
  <sheetProtection selectLockedCells="1"/>
  <dataConsolidate/>
  <mergeCells count="57">
    <mergeCell ref="B25:J25"/>
    <mergeCell ref="A2:E2"/>
    <mergeCell ref="A3:F3"/>
    <mergeCell ref="F1:J1"/>
    <mergeCell ref="E9:I9"/>
    <mergeCell ref="B4:C4"/>
    <mergeCell ref="B5:C9"/>
    <mergeCell ref="D4:F4"/>
    <mergeCell ref="D5:F5"/>
    <mergeCell ref="D6:F6"/>
    <mergeCell ref="D7:F7"/>
    <mergeCell ref="D8:F8"/>
    <mergeCell ref="C39:I39"/>
    <mergeCell ref="C10:J10"/>
    <mergeCell ref="C22:J22"/>
    <mergeCell ref="E21:I21"/>
    <mergeCell ref="B13:J13"/>
    <mergeCell ref="B16:C21"/>
    <mergeCell ref="B23:J23"/>
    <mergeCell ref="A27:J27"/>
    <mergeCell ref="B24:J24"/>
    <mergeCell ref="B11:J11"/>
    <mergeCell ref="B12:J12"/>
    <mergeCell ref="A38:B38"/>
    <mergeCell ref="A37:B37"/>
    <mergeCell ref="A28:B28"/>
    <mergeCell ref="A29:B29"/>
    <mergeCell ref="A30:B30"/>
    <mergeCell ref="A31:B31"/>
    <mergeCell ref="A32:B32"/>
    <mergeCell ref="C35:D35"/>
    <mergeCell ref="C36:D36"/>
    <mergeCell ref="A33:B33"/>
    <mergeCell ref="A34:B34"/>
    <mergeCell ref="A35:B35"/>
    <mergeCell ref="A36:B36"/>
    <mergeCell ref="C30:D30"/>
    <mergeCell ref="C31:D31"/>
    <mergeCell ref="C32:D32"/>
    <mergeCell ref="C33:D33"/>
    <mergeCell ref="C34:D34"/>
    <mergeCell ref="E43:H44"/>
    <mergeCell ref="J43:J44"/>
    <mergeCell ref="D15:F15"/>
    <mergeCell ref="D16:F16"/>
    <mergeCell ref="D17:F17"/>
    <mergeCell ref="D19:F19"/>
    <mergeCell ref="D20:F20"/>
    <mergeCell ref="D18:F18"/>
    <mergeCell ref="C37:D37"/>
    <mergeCell ref="E41:I41"/>
    <mergeCell ref="C38:D38"/>
    <mergeCell ref="A41:C41"/>
    <mergeCell ref="A42:C42"/>
    <mergeCell ref="B15:C15"/>
    <mergeCell ref="C28:D28"/>
    <mergeCell ref="C29:D29"/>
  </mergeCells>
  <dataValidations count="3">
    <dataValidation showInputMessage="1" showErrorMessage="1" sqref="E9:I9 C39:D39 E21:I21" xr:uid="{00000000-0002-0000-0000-000000000000}"/>
    <dataValidation type="list" allowBlank="1" showInputMessage="1" showErrorMessage="1" sqref="A29:A34" xr:uid="{00000000-0002-0000-0000-000001000000}">
      <formula1>"Monthly TA Call, Leadership Call"</formula1>
    </dataValidation>
    <dataValidation allowBlank="1" showInputMessage="1" sqref="H5:H8" xr:uid="{9C68F366-31EE-42C8-835F-BA32CF161CA3}"/>
  </dataValidations>
  <pageMargins left="0.5" right="0.5" top="0.5" bottom="0.5" header="0.3" footer="0.3"/>
  <pageSetup scale="61" orientation="portrait" r:id="rId1"/>
  <ignoredErrors>
    <ignoredError sqref="J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2</xdr:col>
                    <xdr:colOff>1784350</xdr:colOff>
                    <xdr:row>39</xdr:row>
                    <xdr:rowOff>0</xdr:rowOff>
                  </from>
                  <to>
                    <xdr:col>2</xdr:col>
                    <xdr:colOff>2178050</xdr:colOff>
                    <xdr:row>40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3</xdr:row>
                    <xdr:rowOff>222250</xdr:rowOff>
                  </from>
                  <to>
                    <xdr:col>2</xdr:col>
                    <xdr:colOff>1905000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2</xdr:col>
                    <xdr:colOff>38100</xdr:colOff>
                    <xdr:row>4</xdr:row>
                    <xdr:rowOff>120650</xdr:rowOff>
                  </from>
                  <to>
                    <xdr:col>2</xdr:col>
                    <xdr:colOff>1905000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2</xdr:col>
                    <xdr:colOff>38100</xdr:colOff>
                    <xdr:row>5</xdr:row>
                    <xdr:rowOff>69850</xdr:rowOff>
                  </from>
                  <to>
                    <xdr:col>2</xdr:col>
                    <xdr:colOff>1905000</xdr:colOff>
                    <xdr:row>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6</xdr:row>
                    <xdr:rowOff>6350</xdr:rowOff>
                  </from>
                  <to>
                    <xdr:col>2</xdr:col>
                    <xdr:colOff>1905000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6</xdr:row>
                    <xdr:rowOff>152400</xdr:rowOff>
                  </from>
                  <to>
                    <xdr:col>2</xdr:col>
                    <xdr:colOff>2393950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7</xdr:row>
                    <xdr:rowOff>114300</xdr:rowOff>
                  </from>
                  <to>
                    <xdr:col>2</xdr:col>
                    <xdr:colOff>2393950</xdr:colOff>
                    <xdr:row>8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2</xdr:col>
                    <xdr:colOff>38100</xdr:colOff>
                    <xdr:row>8</xdr:row>
                    <xdr:rowOff>69850</xdr:rowOff>
                  </from>
                  <to>
                    <xdr:col>2</xdr:col>
                    <xdr:colOff>2393950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2</xdr:col>
                    <xdr:colOff>31750</xdr:colOff>
                    <xdr:row>14</xdr:row>
                    <xdr:rowOff>196850</xdr:rowOff>
                  </from>
                  <to>
                    <xdr:col>2</xdr:col>
                    <xdr:colOff>1905000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2</xdr:col>
                    <xdr:colOff>31750</xdr:colOff>
                    <xdr:row>15</xdr:row>
                    <xdr:rowOff>165100</xdr:rowOff>
                  </from>
                  <to>
                    <xdr:col>2</xdr:col>
                    <xdr:colOff>1905000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2</xdr:col>
                    <xdr:colOff>31750</xdr:colOff>
                    <xdr:row>16</xdr:row>
                    <xdr:rowOff>127000</xdr:rowOff>
                  </from>
                  <to>
                    <xdr:col>2</xdr:col>
                    <xdr:colOff>1905000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2</xdr:col>
                    <xdr:colOff>31750</xdr:colOff>
                    <xdr:row>17</xdr:row>
                    <xdr:rowOff>95250</xdr:rowOff>
                  </from>
                  <to>
                    <xdr:col>2</xdr:col>
                    <xdr:colOff>1905000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2</xdr:col>
                    <xdr:colOff>31750</xdr:colOff>
                    <xdr:row>18</xdr:row>
                    <xdr:rowOff>63500</xdr:rowOff>
                  </from>
                  <to>
                    <xdr:col>2</xdr:col>
                    <xdr:colOff>2393950</xdr:colOff>
                    <xdr:row>19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2</xdr:col>
                    <xdr:colOff>31750</xdr:colOff>
                    <xdr:row>19</xdr:row>
                    <xdr:rowOff>50800</xdr:rowOff>
                  </from>
                  <to>
                    <xdr:col>2</xdr:col>
                    <xdr:colOff>2393950</xdr:colOff>
                    <xdr:row>20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2</xdr:col>
                    <xdr:colOff>31750</xdr:colOff>
                    <xdr:row>20</xdr:row>
                    <xdr:rowOff>25400</xdr:rowOff>
                  </from>
                  <to>
                    <xdr:col>2</xdr:col>
                    <xdr:colOff>2393950</xdr:colOff>
                    <xdr:row>21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'Descriptions-Restricted'!$C$2:$C$6</xm:f>
          </x14:formula1>
          <xm:sqref>B4 B15</xm:sqref>
        </x14:dataValidation>
        <x14:dataValidation type="list" allowBlank="1" showInputMessage="1" showErrorMessage="1" xr:uid="{00000000-0002-0000-0000-000004000000}">
          <x14:formula1>
            <xm:f>'Descriptions-Restricted'!$C$15:$C$19</xm:f>
          </x14:formula1>
          <xm:sqref>J2</xm:sqref>
        </x14:dataValidation>
        <x14:dataValidation type="list" allowBlank="1" showInputMessage="1" showErrorMessage="1" xr:uid="{00000000-0002-0000-0000-000005000000}">
          <x14:formula1>
            <xm:f>'Descriptions-Restricted'!$G$2:$G$9</xm:f>
          </x14:formula1>
          <xm:sqref>D5:F8 D16:F20 E29:E34 E36:E38</xm:sqref>
        </x14:dataValidation>
        <x14:dataValidation type="list" allowBlank="1" showInputMessage="1" showErrorMessage="1" xr:uid="{00000000-0002-0000-0000-000006000000}">
          <x14:formula1>
            <xm:f>'Descriptions-Restricted'!$A$2:$A$16</xm:f>
          </x14:formula1>
          <xm:sqref>F1:J1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9"/>
  <sheetViews>
    <sheetView workbookViewId="0">
      <selection activeCell="E24" sqref="E24"/>
    </sheetView>
  </sheetViews>
  <sheetFormatPr defaultRowHeight="14.5" x14ac:dyDescent="0.35"/>
  <cols>
    <col min="1" max="1" width="46" customWidth="1"/>
    <col min="3" max="3" width="26.90625" bestFit="1" customWidth="1"/>
    <col min="4" max="4" width="9" customWidth="1"/>
    <col min="5" max="5" width="34.453125" bestFit="1" customWidth="1"/>
    <col min="7" max="7" width="26.453125" bestFit="1" customWidth="1"/>
  </cols>
  <sheetData>
    <row r="1" spans="1:9" x14ac:dyDescent="0.35">
      <c r="A1" s="1" t="s">
        <v>6</v>
      </c>
      <c r="C1" s="1" t="s">
        <v>12</v>
      </c>
      <c r="E1" s="1" t="s">
        <v>1</v>
      </c>
      <c r="F1" s="1"/>
      <c r="G1" s="1" t="s">
        <v>16</v>
      </c>
      <c r="H1" s="1"/>
      <c r="I1" s="1" t="s">
        <v>0</v>
      </c>
    </row>
    <row r="2" spans="1:9" x14ac:dyDescent="0.35">
      <c r="A2" s="22" t="s">
        <v>59</v>
      </c>
      <c r="C2" t="s">
        <v>54</v>
      </c>
      <c r="E2" s="22" t="s">
        <v>61</v>
      </c>
      <c r="G2" s="6" t="s">
        <v>34</v>
      </c>
      <c r="I2">
        <v>0</v>
      </c>
    </row>
    <row r="3" spans="1:9" x14ac:dyDescent="0.35">
      <c r="A3" t="s">
        <v>9</v>
      </c>
      <c r="C3" t="s">
        <v>55</v>
      </c>
      <c r="E3" t="s">
        <v>17</v>
      </c>
      <c r="G3" t="s">
        <v>29</v>
      </c>
      <c r="I3">
        <v>30</v>
      </c>
    </row>
    <row r="4" spans="1:9" x14ac:dyDescent="0.35">
      <c r="A4" t="s">
        <v>7</v>
      </c>
      <c r="C4" t="s">
        <v>56</v>
      </c>
      <c r="E4" t="s">
        <v>18</v>
      </c>
      <c r="G4" t="s">
        <v>30</v>
      </c>
      <c r="I4">
        <v>35</v>
      </c>
    </row>
    <row r="5" spans="1:9" x14ac:dyDescent="0.35">
      <c r="A5" t="s">
        <v>5</v>
      </c>
      <c r="C5" t="s">
        <v>57</v>
      </c>
      <c r="E5" t="s">
        <v>19</v>
      </c>
      <c r="G5" t="s">
        <v>31</v>
      </c>
      <c r="I5">
        <v>40</v>
      </c>
    </row>
    <row r="6" spans="1:9" x14ac:dyDescent="0.35">
      <c r="A6" t="s">
        <v>3</v>
      </c>
      <c r="C6" t="s">
        <v>58</v>
      </c>
      <c r="E6" t="s">
        <v>20</v>
      </c>
      <c r="G6" t="s">
        <v>32</v>
      </c>
      <c r="I6">
        <v>45</v>
      </c>
    </row>
    <row r="7" spans="1:9" x14ac:dyDescent="0.35">
      <c r="A7" t="s">
        <v>4</v>
      </c>
      <c r="E7" t="s">
        <v>21</v>
      </c>
      <c r="G7" t="s">
        <v>36</v>
      </c>
      <c r="I7">
        <v>40</v>
      </c>
    </row>
    <row r="8" spans="1:9" x14ac:dyDescent="0.35">
      <c r="A8" t="s">
        <v>10</v>
      </c>
      <c r="E8" t="s">
        <v>22</v>
      </c>
      <c r="G8" t="s">
        <v>37</v>
      </c>
      <c r="I8">
        <v>40</v>
      </c>
    </row>
    <row r="9" spans="1:9" x14ac:dyDescent="0.35">
      <c r="A9" t="s">
        <v>8</v>
      </c>
      <c r="E9" t="s">
        <v>23</v>
      </c>
      <c r="G9" t="s">
        <v>38</v>
      </c>
      <c r="I9">
        <v>25</v>
      </c>
    </row>
    <row r="14" spans="1:9" x14ac:dyDescent="0.35">
      <c r="C14" s="1" t="s">
        <v>42</v>
      </c>
      <c r="E14" s="30" t="s">
        <v>43</v>
      </c>
    </row>
    <row r="15" spans="1:9" x14ac:dyDescent="0.35">
      <c r="C15" s="22" t="s">
        <v>60</v>
      </c>
      <c r="E15" s="29" t="s">
        <v>62</v>
      </c>
    </row>
    <row r="16" spans="1:9" x14ac:dyDescent="0.35">
      <c r="A16" t="s">
        <v>64</v>
      </c>
      <c r="C16" t="s">
        <v>65</v>
      </c>
      <c r="E16" s="29" t="s">
        <v>68</v>
      </c>
    </row>
    <row r="17" spans="3:5" x14ac:dyDescent="0.35">
      <c r="C17" t="s">
        <v>66</v>
      </c>
      <c r="E17" s="29" t="s">
        <v>69</v>
      </c>
    </row>
    <row r="18" spans="3:5" x14ac:dyDescent="0.35">
      <c r="C18" t="s">
        <v>67</v>
      </c>
      <c r="E18" s="29" t="s">
        <v>70</v>
      </c>
    </row>
    <row r="19" spans="3:5" x14ac:dyDescent="0.35">
      <c r="E19" s="29"/>
    </row>
  </sheetData>
  <sheetProtection selectLockedCells="1" selectUnlockedCells="1"/>
  <sortState xmlns:xlrd2="http://schemas.microsoft.com/office/spreadsheetml/2017/richdata2" ref="A3:A20">
    <sortCondition ref="A3:A2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f4b016b8adf107cbb7bac46debb26e54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b88077d2cce469c43263bcb1995184f4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WCP xmlns="32249c65-da49-47e9-984a-f0159a6f027c">
      <Value>46</Value>
    </DHHSInternetWCP>
    <DHHSInternetPCM xmlns="32249c65-da49-47e9-984a-f0159a6f027c">
      <Value>7</Value>
    </DHHSInternetPCM>
    <DHHSInternetTopic xmlns="32249c65-da49-47e9-984a-f0159a6f027c">WMHP</DHHSInternetTopic>
    <DHHSInternetDivision xmlns="32249c65-da49-47e9-984a-f0159a6f027c">Public Health</DHHSInternetDivision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3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CE6DE2-AD3B-4B22-AC50-CC3C7EC6D9D7}"/>
</file>

<file path=customXml/itemProps2.xml><?xml version="1.0" encoding="utf-8"?>
<ds:datastoreItem xmlns:ds="http://schemas.openxmlformats.org/officeDocument/2006/customXml" ds:itemID="{E0D0061D-9FA8-4C99-A428-5F66DEA48BE0}">
  <ds:schemaRefs>
    <ds:schemaRef ds:uri="http://schemas.microsoft.com/office/2006/metadata/properties"/>
    <ds:schemaRef ds:uri="http://schemas.microsoft.com/office/infopath/2007/PartnerControls"/>
    <ds:schemaRef ds:uri="32249c65-da49-47e9-984a-f0159a6f027c"/>
  </ds:schemaRefs>
</ds:datastoreItem>
</file>

<file path=customXml/itemProps3.xml><?xml version="1.0" encoding="utf-8"?>
<ds:datastoreItem xmlns:ds="http://schemas.openxmlformats.org/officeDocument/2006/customXml" ds:itemID="{51F25152-AEAA-4B18-86D1-93C5E08B1106}">
  <ds:schemaRefs>
    <ds:schemaRef ds:uri="http://schemas.microsoft.com/office/2006/customDocumentInformationPanel"/>
  </ds:schemaRefs>
</ds:datastoreItem>
</file>

<file path=customXml/itemProps4.xml><?xml version="1.0" encoding="utf-8"?>
<ds:datastoreItem xmlns:ds="http://schemas.openxmlformats.org/officeDocument/2006/customXml" ds:itemID="{C296C949-965A-4D93-835A-712E8BB858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Progress Report</vt:lpstr>
      <vt:lpstr>Descriptions-Restricted</vt:lpstr>
      <vt:lpstr>'Progress Report'!Print_Area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CHH Quarterly Progress Report</dc:title>
  <dc:creator>Melissa Leypoldt</dc:creator>
  <cp:lastModifiedBy>Pam Findlay</cp:lastModifiedBy>
  <cp:lastPrinted>2023-01-04T22:03:16Z</cp:lastPrinted>
  <dcterms:created xsi:type="dcterms:W3CDTF">2018-07-19T16:32:08Z</dcterms:created>
  <dcterms:modified xsi:type="dcterms:W3CDTF">2023-12-27T15:41:47Z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8" name="ContentTypeId">
    <vt:lpwstr>0x010100BAD75EA75CD83B45A34259F0B184D02700F1FEB8F40E8FCE49866B63B2C1871D94</vt:lpwstr>
  </property>
  <property fmtid="{D5CDD505-2E9C-101B-9397-08002B2CF9AE}" pid="9" name="Order">
    <vt:r8>112100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ComplianceAssetId">
    <vt:lpwstr/>
  </property>
  <property fmtid="{D5CDD505-2E9C-101B-9397-08002B2CF9AE}" pid="16" name="_ReviewingToolsShownOnce">
    <vt:lpwstr/>
  </property>
  <property fmtid="{D5CDD505-2E9C-101B-9397-08002B2CF9AE}" pid="17" name="_AuthorEmailDisplayName">
    <vt:lpwstr>Findlay, Pam</vt:lpwstr>
  </property>
  <property fmtid="{D5CDD505-2E9C-101B-9397-08002B2CF9AE}" pid="18" name="_AdHocReviewCycleID">
    <vt:i4>1466199352</vt:i4>
  </property>
  <property fmtid="{D5CDD505-2E9C-101B-9397-08002B2CF9AE}" pid="19" name="_EmailSubject">
    <vt:lpwstr>Update form on Web Site</vt:lpwstr>
  </property>
  <property fmtid="{D5CDD505-2E9C-101B-9397-08002B2CF9AE}" pid="20" name="_PreviousAdHocReviewCycleID">
    <vt:i4>-2113664004</vt:i4>
  </property>
  <property fmtid="{D5CDD505-2E9C-101B-9397-08002B2CF9AE}" pid="21" name="_AuthorEmail">
    <vt:lpwstr>Pam.Findlay@nebraska.gov</vt:lpwstr>
  </property>
</Properties>
</file>