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art\Desktop\FS SENT FOR POSTING JULY 1 2022\"/>
    </mc:Choice>
  </mc:AlternateContent>
  <bookViews>
    <workbookView xWindow="0" yWindow="0" windowWidth="18576" windowHeight="6456"/>
  </bookViews>
  <sheets>
    <sheet name="04_202205180919" sheetId="1" r:id="rId1"/>
  </sheets>
  <calcPr calcId="162913"/>
</workbook>
</file>

<file path=xl/calcChain.xml><?xml version="1.0" encoding="utf-8"?>
<calcChain xmlns="http://schemas.openxmlformats.org/spreadsheetml/2006/main">
  <c r="A5" i="1" l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</calcChain>
</file>

<file path=xl/sharedStrings.xml><?xml version="1.0" encoding="utf-8"?>
<sst xmlns="http://schemas.openxmlformats.org/spreadsheetml/2006/main" count="142" uniqueCount="40">
  <si>
    <t xml:space="preserve"> </t>
  </si>
  <si>
    <t>NON-FACILITY</t>
  </si>
  <si>
    <t>FACILITY</t>
  </si>
  <si>
    <t>CODE</t>
  </si>
  <si>
    <t>MOD</t>
  </si>
  <si>
    <t>DESCRIPTION</t>
  </si>
  <si>
    <t>PA</t>
  </si>
  <si>
    <t>COMMENTS</t>
  </si>
  <si>
    <t>COPAY</t>
  </si>
  <si>
    <t xml:space="preserve">    RATE    </t>
  </si>
  <si>
    <t xml:space="preserve">  RATE  </t>
  </si>
  <si>
    <t xml:space="preserve">RADIOLOGIC EXAMINATION, SPINE, CERVICAL; ANTEROPOSTERIOR AND LATERAL                                                                            </t>
  </si>
  <si>
    <t xml:space="preserve">                                                                                                                                                </t>
  </si>
  <si>
    <t xml:space="preserve">         </t>
  </si>
  <si>
    <t xml:space="preserve">ANTEROPOSTERIOR OR LATERAL                                                                                                                      </t>
  </si>
  <si>
    <t xml:space="preserve">SINGLE VIEW                                                                                                                                     </t>
  </si>
  <si>
    <t xml:space="preserve">RADIOLOGIC EXAMINATION, SPINE, THORACIC; ANTEROPOSTERIOR AND LATERAL                                                                            </t>
  </si>
  <si>
    <t xml:space="preserve">X-RAY OF SPINE, 1 VIEW                                                                                                                          </t>
  </si>
  <si>
    <t xml:space="preserve">X-RAY OF SPINE, 2 OR 3 VIEWS                                                                                                                    </t>
  </si>
  <si>
    <t xml:space="preserve">RADIOLOGIC EXAMINATION, SPINE, LUMBOSACRAL; ANTEROPOSTERIOS AND LATERAL                                                                         </t>
  </si>
  <si>
    <t xml:space="preserve">PHYSICAL MEDICINE TREATMENT, TRACTION, MECHANICAL                                                                                               </t>
  </si>
  <si>
    <t xml:space="preserve">APPLICATION OF ELECTRICAL STIMULATION TO 1 OR MORE AREAS, UNATTENDED BY         PHYSICAL THERAPIST                                              </t>
  </si>
  <si>
    <t xml:space="preserve">APPLICATION OF ELECTRICAL STIMULATION TO 1 OR MORE AREAS, EACH 15 MINUTES                                                                       </t>
  </si>
  <si>
    <t xml:space="preserve">APPLICATION OF ULTRASOUND TO 1 OR MORE AREAS, EACH 15 MINUTES                                                                                   </t>
  </si>
  <si>
    <t xml:space="preserve">THERAPEUTIC EXERCISE TO DEVELOP STRENGTH, ENDURANCE, RANGE OF MOTION, AND       FLEXIBILITY, EACH 15 MINUTES                                    </t>
  </si>
  <si>
    <t xml:space="preserve">THERAPEUTIC PROCEDURE TO RE-EDUCATE BRAIN-TO-NERVE-TO-MUSCLE FUNCTION, EACH 15  MINUTES                                                         </t>
  </si>
  <si>
    <t xml:space="preserve">MANUAL (PHYSICAL) THERAPY TECHNIQUES TO 1 OR MORE REGIONS, EACH 15 MINUTES                                                                      </t>
  </si>
  <si>
    <t xml:space="preserve">THERAPEUTIC ACTIVITIES TO IMPROVE FUNCTION, WITH ONE-ON-ONE CONTACT BETWEEN     PATIENT AND PROVIDER, EACH 15 MINUTES                           </t>
  </si>
  <si>
    <t xml:space="preserve">CHIROPRACTIC MANIPULATIVE TREATMENT; SPINAL, ONE TO TWO REGIONS                                                                                 </t>
  </si>
  <si>
    <t>X</t>
  </si>
  <si>
    <t xml:space="preserve">INITIAL VISIT ONLY                                                                                                                              </t>
  </si>
  <si>
    <t xml:space="preserve">CHIROPRACTIC MANIPULATIVE TREATMENT; SPINAL, THREE TO FOUR REGIONS                                                                              </t>
  </si>
  <si>
    <t xml:space="preserve">CHIROPRACTIC MANIPULATIVE TREATMENT; SPINAL, FIVE REGIONS                                                                                       </t>
  </si>
  <si>
    <t xml:space="preserve">NEW PATIENT OFFICE OR OTHER OUTPATIENT VISIT, TYPICALLY 20 MINUTES                                                                              </t>
  </si>
  <si>
    <t xml:space="preserve">NEW PATIENT OFFICE OR OTHER OUTPATIENT VISIT, TYPICALLY 30 MINUTES                                                                              </t>
  </si>
  <si>
    <t xml:space="preserve">ESTABLISHED PATIENT OFFICE OR OTHER OUTPATIENT VISIT, TYPICALLY 5 MINUTES                                                                       </t>
  </si>
  <si>
    <t xml:space="preserve">ESTABLISHED PATIENT OFFICE OR OTHER OUTPATIENT VISIT, TYPICALLY 10 MINUTES                                                                      </t>
  </si>
  <si>
    <t xml:space="preserve">ESTABLISHED PATIENT OFFICE OR OTHER OUTPATIENT VISIT, TYPICALLY 15 MINUTES                                                                      </t>
  </si>
  <si>
    <t>NEBRASKA MEDICAID FEE SCHEDULE, CHIROPRACTOR JULY 1, 2022</t>
  </si>
  <si>
    <t>471-000-505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</si>
</sst>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18" fillId="0" borderId="10" xfId="0" applyFont="1" applyBorder="1"/>
    <xf numFmtId="8" fontId="18" fillId="0" borderId="10" xfId="0" applyNumberFormat="1" applyFont="1" applyBorder="1"/>
    <xf numFmtId="0" fontId="18" fillId="0" borderId="10" xfId="0" applyFont="1" applyBorder="1" applyAlignment="1">
      <alignment wrapText="1"/>
    </xf>
    <xf numFmtId="0" fontId="18" fillId="0" borderId="10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L5" sqref="L5"/>
    </sheetView>
  </sheetViews>
  <sheetFormatPr defaultRowHeight="14.4" x14ac:dyDescent="0.3"/>
  <cols>
    <col min="1" max="1" width="10.77734375" customWidth="1"/>
    <col min="2" max="2" width="6.109375" customWidth="1"/>
    <col min="3" max="3" width="22.33203125" customWidth="1"/>
    <col min="4" max="4" width="4" customWidth="1"/>
    <col min="5" max="5" width="22.5546875" customWidth="1"/>
    <col min="6" max="6" width="8" customWidth="1"/>
    <col min="7" max="7" width="16.88671875" customWidth="1"/>
    <col min="8" max="8" width="12.6640625" customWidth="1"/>
  </cols>
  <sheetData>
    <row r="1" spans="1:8" x14ac:dyDescent="0.3">
      <c r="A1" s="4"/>
      <c r="B1" s="1" t="s">
        <v>38</v>
      </c>
      <c r="C1" s="1"/>
      <c r="D1" s="1"/>
      <c r="E1" s="1"/>
      <c r="F1" s="1"/>
      <c r="G1" s="1"/>
      <c r="H1" s="1"/>
    </row>
    <row r="2" spans="1:8" x14ac:dyDescent="0.3">
      <c r="A2" s="1"/>
      <c r="B2" s="1" t="s">
        <v>39</v>
      </c>
      <c r="C2" s="1"/>
      <c r="D2" s="1"/>
      <c r="E2" s="1"/>
      <c r="F2" s="1"/>
      <c r="G2" s="1"/>
      <c r="H2" s="1"/>
    </row>
    <row r="3" spans="1:8" x14ac:dyDescent="0.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1</v>
      </c>
      <c r="H3" s="1" t="s">
        <v>2</v>
      </c>
    </row>
    <row r="4" spans="1:8" x14ac:dyDescent="0.3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</row>
    <row r="5" spans="1:8" ht="69.599999999999994" x14ac:dyDescent="0.3">
      <c r="A5" s="1" t="str">
        <f>"00072040"</f>
        <v>00072040</v>
      </c>
      <c r="B5" s="1" t="str">
        <f>"  "</f>
        <v xml:space="preserve">  </v>
      </c>
      <c r="C5" s="3" t="s">
        <v>11</v>
      </c>
      <c r="D5" s="3" t="s">
        <v>0</v>
      </c>
      <c r="E5" s="3" t="s">
        <v>12</v>
      </c>
      <c r="F5" s="1" t="s">
        <v>0</v>
      </c>
      <c r="G5" s="2">
        <v>36.69</v>
      </c>
      <c r="H5" s="1" t="s">
        <v>13</v>
      </c>
    </row>
    <row r="6" spans="1:8" ht="28.2" x14ac:dyDescent="0.3">
      <c r="A6" s="1" t="str">
        <f>"00072040"</f>
        <v>00072040</v>
      </c>
      <c r="B6" s="1" t="str">
        <f>"52"</f>
        <v>52</v>
      </c>
      <c r="C6" s="3" t="s">
        <v>14</v>
      </c>
      <c r="D6" s="3" t="s">
        <v>0</v>
      </c>
      <c r="E6" s="3" t="s">
        <v>15</v>
      </c>
      <c r="F6" s="1" t="s">
        <v>0</v>
      </c>
      <c r="G6" s="2">
        <v>18.350000000000001</v>
      </c>
      <c r="H6" s="1" t="s">
        <v>13</v>
      </c>
    </row>
    <row r="7" spans="1:8" ht="69.599999999999994" x14ac:dyDescent="0.3">
      <c r="A7" s="1" t="str">
        <f>"00072070"</f>
        <v>00072070</v>
      </c>
      <c r="B7" s="1" t="str">
        <f>"  "</f>
        <v xml:space="preserve">  </v>
      </c>
      <c r="C7" s="3" t="s">
        <v>16</v>
      </c>
      <c r="D7" s="3" t="s">
        <v>0</v>
      </c>
      <c r="E7" s="3" t="s">
        <v>12</v>
      </c>
      <c r="F7" s="1" t="s">
        <v>0</v>
      </c>
      <c r="G7" s="2">
        <v>36.69</v>
      </c>
      <c r="H7" s="1" t="s">
        <v>13</v>
      </c>
    </row>
    <row r="8" spans="1:8" ht="28.2" x14ac:dyDescent="0.3">
      <c r="A8" s="1" t="str">
        <f>"00072070"</f>
        <v>00072070</v>
      </c>
      <c r="B8" s="1" t="str">
        <f>"52"</f>
        <v>52</v>
      </c>
      <c r="C8" s="3" t="s">
        <v>14</v>
      </c>
      <c r="D8" s="3" t="s">
        <v>0</v>
      </c>
      <c r="E8" s="3" t="s">
        <v>15</v>
      </c>
      <c r="F8" s="1" t="s">
        <v>0</v>
      </c>
      <c r="G8" s="2">
        <v>18.350000000000001</v>
      </c>
      <c r="H8" s="1" t="s">
        <v>13</v>
      </c>
    </row>
    <row r="9" spans="1:8" ht="28.2" x14ac:dyDescent="0.3">
      <c r="A9" s="1" t="str">
        <f>"00072081"</f>
        <v>00072081</v>
      </c>
      <c r="B9" s="1" t="str">
        <f>"  "</f>
        <v xml:space="preserve">  </v>
      </c>
      <c r="C9" s="3" t="s">
        <v>17</v>
      </c>
      <c r="D9" s="3" t="s">
        <v>0</v>
      </c>
      <c r="E9" s="3" t="s">
        <v>12</v>
      </c>
      <c r="F9" s="1" t="s">
        <v>0</v>
      </c>
      <c r="G9" s="2">
        <v>31.62</v>
      </c>
      <c r="H9" s="1" t="s">
        <v>13</v>
      </c>
    </row>
    <row r="10" spans="1:8" ht="28.2" x14ac:dyDescent="0.3">
      <c r="A10" s="1" t="str">
        <f>"00072082"</f>
        <v>00072082</v>
      </c>
      <c r="B10" s="1" t="str">
        <f>"  "</f>
        <v xml:space="preserve">  </v>
      </c>
      <c r="C10" s="3" t="s">
        <v>18</v>
      </c>
      <c r="D10" s="3" t="s">
        <v>0</v>
      </c>
      <c r="E10" s="3" t="s">
        <v>12</v>
      </c>
      <c r="F10" s="1" t="s">
        <v>0</v>
      </c>
      <c r="G10" s="2">
        <v>50.59</v>
      </c>
      <c r="H10" s="1" t="s">
        <v>13</v>
      </c>
    </row>
    <row r="11" spans="1:8" ht="69.599999999999994" x14ac:dyDescent="0.3">
      <c r="A11" s="1" t="str">
        <f>"00072100"</f>
        <v>00072100</v>
      </c>
      <c r="B11" s="1" t="str">
        <f>"  "</f>
        <v xml:space="preserve">  </v>
      </c>
      <c r="C11" s="3" t="s">
        <v>19</v>
      </c>
      <c r="D11" s="3" t="s">
        <v>0</v>
      </c>
      <c r="E11" s="3" t="s">
        <v>12</v>
      </c>
      <c r="F11" s="1" t="s">
        <v>0</v>
      </c>
      <c r="G11" s="2">
        <v>39.03</v>
      </c>
      <c r="H11" s="1" t="s">
        <v>13</v>
      </c>
    </row>
    <row r="12" spans="1:8" ht="28.2" x14ac:dyDescent="0.3">
      <c r="A12" s="1" t="str">
        <f>"00072100"</f>
        <v>00072100</v>
      </c>
      <c r="B12" s="1" t="str">
        <f>"52"</f>
        <v>52</v>
      </c>
      <c r="C12" s="3" t="s">
        <v>14</v>
      </c>
      <c r="D12" s="3" t="s">
        <v>0</v>
      </c>
      <c r="E12" s="3" t="s">
        <v>15</v>
      </c>
      <c r="F12" s="1" t="s">
        <v>0</v>
      </c>
      <c r="G12" s="2">
        <v>19.52</v>
      </c>
      <c r="H12" s="1" t="s">
        <v>13</v>
      </c>
    </row>
    <row r="13" spans="1:8" ht="55.8" x14ac:dyDescent="0.3">
      <c r="A13" s="1" t="str">
        <f>"00097012"</f>
        <v>00097012</v>
      </c>
      <c r="B13" s="1" t="str">
        <f t="shared" ref="B13:B21" si="0">"  "</f>
        <v xml:space="preserve">  </v>
      </c>
      <c r="C13" s="3" t="s">
        <v>20</v>
      </c>
      <c r="D13" s="3" t="s">
        <v>0</v>
      </c>
      <c r="E13" s="3" t="s">
        <v>12</v>
      </c>
      <c r="F13" s="1" t="s">
        <v>0</v>
      </c>
      <c r="G13" s="2">
        <v>19.98</v>
      </c>
      <c r="H13" s="1" t="s">
        <v>13</v>
      </c>
    </row>
    <row r="14" spans="1:8" ht="97.2" x14ac:dyDescent="0.3">
      <c r="A14" s="1" t="str">
        <f>"00097014"</f>
        <v>00097014</v>
      </c>
      <c r="B14" s="1" t="str">
        <f t="shared" si="0"/>
        <v xml:space="preserve">  </v>
      </c>
      <c r="C14" s="3" t="s">
        <v>21</v>
      </c>
      <c r="D14" s="3" t="s">
        <v>0</v>
      </c>
      <c r="E14" s="3" t="s">
        <v>12</v>
      </c>
      <c r="F14" s="1" t="s">
        <v>0</v>
      </c>
      <c r="G14" s="2">
        <v>15.54</v>
      </c>
      <c r="H14" s="1" t="s">
        <v>13</v>
      </c>
    </row>
    <row r="15" spans="1:8" ht="69.599999999999994" x14ac:dyDescent="0.3">
      <c r="A15" s="1" t="str">
        <f>"00097032"</f>
        <v>00097032</v>
      </c>
      <c r="B15" s="1" t="str">
        <f t="shared" si="0"/>
        <v xml:space="preserve">  </v>
      </c>
      <c r="C15" s="3" t="s">
        <v>22</v>
      </c>
      <c r="D15" s="3" t="s">
        <v>0</v>
      </c>
      <c r="E15" s="3" t="s">
        <v>12</v>
      </c>
      <c r="F15" s="1" t="s">
        <v>0</v>
      </c>
      <c r="G15" s="2">
        <v>19.98</v>
      </c>
      <c r="H15" s="1" t="s">
        <v>13</v>
      </c>
    </row>
    <row r="16" spans="1:8" ht="55.8" x14ac:dyDescent="0.3">
      <c r="A16" s="1" t="str">
        <f>"00097035"</f>
        <v>00097035</v>
      </c>
      <c r="B16" s="1" t="str">
        <f t="shared" si="0"/>
        <v xml:space="preserve">  </v>
      </c>
      <c r="C16" s="3" t="s">
        <v>23</v>
      </c>
      <c r="D16" s="3" t="s">
        <v>0</v>
      </c>
      <c r="E16" s="3" t="s">
        <v>12</v>
      </c>
      <c r="F16" s="1" t="s">
        <v>0</v>
      </c>
      <c r="G16" s="2">
        <v>17.760000000000002</v>
      </c>
      <c r="H16" s="1" t="s">
        <v>13</v>
      </c>
    </row>
    <row r="17" spans="1:8" ht="111" x14ac:dyDescent="0.3">
      <c r="A17" s="1" t="str">
        <f>"00097110"</f>
        <v>00097110</v>
      </c>
      <c r="B17" s="1" t="str">
        <f t="shared" si="0"/>
        <v xml:space="preserve">  </v>
      </c>
      <c r="C17" s="3" t="s">
        <v>24</v>
      </c>
      <c r="D17" s="3" t="s">
        <v>0</v>
      </c>
      <c r="E17" s="3" t="s">
        <v>12</v>
      </c>
      <c r="F17" s="1" t="s">
        <v>0</v>
      </c>
      <c r="G17" s="2">
        <v>22.2</v>
      </c>
      <c r="H17" s="1" t="s">
        <v>13</v>
      </c>
    </row>
    <row r="18" spans="1:8" ht="83.4" x14ac:dyDescent="0.3">
      <c r="A18" s="1" t="str">
        <f>"00097112"</f>
        <v>00097112</v>
      </c>
      <c r="B18" s="1" t="str">
        <f t="shared" si="0"/>
        <v xml:space="preserve">  </v>
      </c>
      <c r="C18" s="3" t="s">
        <v>25</v>
      </c>
      <c r="D18" s="3" t="s">
        <v>0</v>
      </c>
      <c r="E18" s="3" t="s">
        <v>12</v>
      </c>
      <c r="F18" s="1" t="s">
        <v>0</v>
      </c>
      <c r="G18" s="2">
        <v>22.2</v>
      </c>
      <c r="H18" s="1" t="s">
        <v>13</v>
      </c>
    </row>
    <row r="19" spans="1:8" ht="69.599999999999994" x14ac:dyDescent="0.3">
      <c r="A19" s="1" t="str">
        <f>"00097140"</f>
        <v>00097140</v>
      </c>
      <c r="B19" s="1" t="str">
        <f t="shared" si="0"/>
        <v xml:space="preserve">  </v>
      </c>
      <c r="C19" s="3" t="s">
        <v>26</v>
      </c>
      <c r="D19" s="3" t="s">
        <v>0</v>
      </c>
      <c r="E19" s="3" t="s">
        <v>12</v>
      </c>
      <c r="F19" s="1" t="s">
        <v>0</v>
      </c>
      <c r="G19" s="2">
        <v>26.64</v>
      </c>
      <c r="H19" s="1" t="s">
        <v>13</v>
      </c>
    </row>
    <row r="20" spans="1:8" ht="111" x14ac:dyDescent="0.3">
      <c r="A20" s="1" t="str">
        <f>"00097530"</f>
        <v>00097530</v>
      </c>
      <c r="B20" s="1" t="str">
        <f t="shared" si="0"/>
        <v xml:space="preserve">  </v>
      </c>
      <c r="C20" s="3" t="s">
        <v>27</v>
      </c>
      <c r="D20" s="3" t="s">
        <v>0</v>
      </c>
      <c r="E20" s="3" t="s">
        <v>12</v>
      </c>
      <c r="F20" s="1" t="s">
        <v>0</v>
      </c>
      <c r="G20" s="2">
        <v>22.2</v>
      </c>
      <c r="H20" s="1" t="s">
        <v>13</v>
      </c>
    </row>
    <row r="21" spans="1:8" ht="69.599999999999994" x14ac:dyDescent="0.3">
      <c r="A21" s="1" t="str">
        <f>"00098940"</f>
        <v>00098940</v>
      </c>
      <c r="B21" s="1" t="str">
        <f t="shared" si="0"/>
        <v xml:space="preserve">  </v>
      </c>
      <c r="C21" s="3" t="s">
        <v>28</v>
      </c>
      <c r="D21" s="3" t="s">
        <v>0</v>
      </c>
      <c r="E21" s="3" t="s">
        <v>12</v>
      </c>
      <c r="F21" s="1" t="s">
        <v>29</v>
      </c>
      <c r="G21" s="2">
        <v>31.32</v>
      </c>
      <c r="H21" s="2">
        <v>26.43</v>
      </c>
    </row>
    <row r="22" spans="1:8" ht="69.599999999999994" x14ac:dyDescent="0.3">
      <c r="A22" s="1" t="str">
        <f>"00098940"</f>
        <v>00098940</v>
      </c>
      <c r="B22" s="1" t="str">
        <f>"22"</f>
        <v>22</v>
      </c>
      <c r="C22" s="3" t="s">
        <v>28</v>
      </c>
      <c r="D22" s="3" t="s">
        <v>0</v>
      </c>
      <c r="E22" s="3" t="s">
        <v>30</v>
      </c>
      <c r="F22" s="1" t="s">
        <v>0</v>
      </c>
      <c r="G22" s="2">
        <v>38.28</v>
      </c>
      <c r="H22" s="2">
        <v>32.299999999999997</v>
      </c>
    </row>
    <row r="23" spans="1:8" ht="69.599999999999994" x14ac:dyDescent="0.3">
      <c r="A23" s="1" t="str">
        <f>"00098941"</f>
        <v>00098941</v>
      </c>
      <c r="B23" s="1" t="str">
        <f>"  "</f>
        <v xml:space="preserve">  </v>
      </c>
      <c r="C23" s="3" t="s">
        <v>31</v>
      </c>
      <c r="D23" s="3" t="s">
        <v>0</v>
      </c>
      <c r="E23" s="3" t="s">
        <v>12</v>
      </c>
      <c r="F23" s="1" t="s">
        <v>29</v>
      </c>
      <c r="G23" s="2">
        <v>31.32</v>
      </c>
      <c r="H23" s="2">
        <v>27.78</v>
      </c>
    </row>
    <row r="24" spans="1:8" ht="69.599999999999994" x14ac:dyDescent="0.3">
      <c r="A24" s="1" t="str">
        <f>"00098941"</f>
        <v>00098941</v>
      </c>
      <c r="B24" s="1" t="str">
        <f>"22"</f>
        <v>22</v>
      </c>
      <c r="C24" s="3" t="s">
        <v>31</v>
      </c>
      <c r="D24" s="3" t="s">
        <v>0</v>
      </c>
      <c r="E24" s="3" t="s">
        <v>30</v>
      </c>
      <c r="F24" s="1" t="s">
        <v>0</v>
      </c>
      <c r="G24" s="2">
        <v>38.28</v>
      </c>
      <c r="H24" s="2">
        <v>33.950000000000003</v>
      </c>
    </row>
    <row r="25" spans="1:8" ht="55.8" x14ac:dyDescent="0.3">
      <c r="A25" s="1" t="str">
        <f>"00098942"</f>
        <v>00098942</v>
      </c>
      <c r="B25" s="1" t="str">
        <f>"  "</f>
        <v xml:space="preserve">  </v>
      </c>
      <c r="C25" s="3" t="s">
        <v>32</v>
      </c>
      <c r="D25" s="3" t="s">
        <v>0</v>
      </c>
      <c r="E25" s="3" t="s">
        <v>12</v>
      </c>
      <c r="F25" s="1" t="s">
        <v>29</v>
      </c>
      <c r="G25" s="2">
        <v>31.32</v>
      </c>
      <c r="H25" s="2">
        <v>28.62</v>
      </c>
    </row>
    <row r="26" spans="1:8" ht="55.8" x14ac:dyDescent="0.3">
      <c r="A26" s="1" t="str">
        <f>"00098942"</f>
        <v>00098942</v>
      </c>
      <c r="B26" s="1" t="str">
        <f>"22"</f>
        <v>22</v>
      </c>
      <c r="C26" s="3" t="s">
        <v>32</v>
      </c>
      <c r="D26" s="3" t="s">
        <v>0</v>
      </c>
      <c r="E26" s="3" t="s">
        <v>30</v>
      </c>
      <c r="F26" s="1" t="s">
        <v>0</v>
      </c>
      <c r="G26" s="2">
        <v>38.28</v>
      </c>
      <c r="H26" s="2">
        <v>34.979999999999997</v>
      </c>
    </row>
    <row r="27" spans="1:8" ht="69.599999999999994" x14ac:dyDescent="0.3">
      <c r="A27" s="1" t="str">
        <f>"00099202"</f>
        <v>00099202</v>
      </c>
      <c r="B27" s="1" t="str">
        <f>"  "</f>
        <v xml:space="preserve">  </v>
      </c>
      <c r="C27" s="3" t="s">
        <v>33</v>
      </c>
      <c r="D27" s="3" t="s">
        <v>0</v>
      </c>
      <c r="E27" s="3" t="s">
        <v>12</v>
      </c>
      <c r="F27" s="1" t="s">
        <v>29</v>
      </c>
      <c r="G27" s="2">
        <v>51.11</v>
      </c>
      <c r="H27" s="2">
        <v>36.64</v>
      </c>
    </row>
    <row r="28" spans="1:8" ht="69.599999999999994" x14ac:dyDescent="0.3">
      <c r="A28" s="1" t="str">
        <f>"00099203"</f>
        <v>00099203</v>
      </c>
      <c r="B28" s="1" t="str">
        <f>"  "</f>
        <v xml:space="preserve">  </v>
      </c>
      <c r="C28" s="3" t="s">
        <v>34</v>
      </c>
      <c r="D28" s="3" t="s">
        <v>0</v>
      </c>
      <c r="E28" s="3" t="s">
        <v>12</v>
      </c>
      <c r="F28" s="1" t="s">
        <v>29</v>
      </c>
      <c r="G28" s="2">
        <v>75.319999999999993</v>
      </c>
      <c r="H28" s="2">
        <v>56.18</v>
      </c>
    </row>
    <row r="29" spans="1:8" ht="69.599999999999994" x14ac:dyDescent="0.3">
      <c r="A29" s="1" t="str">
        <f>"00099211"</f>
        <v>00099211</v>
      </c>
      <c r="B29" s="1" t="str">
        <f>"  "</f>
        <v xml:space="preserve">  </v>
      </c>
      <c r="C29" s="3" t="s">
        <v>35</v>
      </c>
      <c r="D29" s="3" t="s">
        <v>0</v>
      </c>
      <c r="E29" s="3" t="s">
        <v>12</v>
      </c>
      <c r="F29" s="1" t="s">
        <v>29</v>
      </c>
      <c r="G29" s="2">
        <v>18.829999999999998</v>
      </c>
      <c r="H29" s="2">
        <v>8.92</v>
      </c>
    </row>
    <row r="30" spans="1:8" ht="69.599999999999994" x14ac:dyDescent="0.3">
      <c r="A30" s="1" t="str">
        <f>"00099212"</f>
        <v>00099212</v>
      </c>
      <c r="B30" s="1" t="str">
        <f>"  "</f>
        <v xml:space="preserve">  </v>
      </c>
      <c r="C30" s="3" t="s">
        <v>36</v>
      </c>
      <c r="D30" s="3" t="s">
        <v>0</v>
      </c>
      <c r="E30" s="3" t="s">
        <v>12</v>
      </c>
      <c r="F30" s="1" t="s">
        <v>29</v>
      </c>
      <c r="G30" s="2">
        <v>32.28</v>
      </c>
      <c r="H30" s="2">
        <v>20.36</v>
      </c>
    </row>
    <row r="31" spans="1:8" ht="69.599999999999994" x14ac:dyDescent="0.3">
      <c r="A31" s="1" t="str">
        <f>"00099213"</f>
        <v>00099213</v>
      </c>
      <c r="B31" s="1" t="str">
        <f>"  "</f>
        <v xml:space="preserve">  </v>
      </c>
      <c r="C31" s="3" t="s">
        <v>37</v>
      </c>
      <c r="D31" s="3" t="s">
        <v>0</v>
      </c>
      <c r="E31" s="3" t="s">
        <v>12</v>
      </c>
      <c r="F31" s="1" t="s">
        <v>29</v>
      </c>
      <c r="G31" s="2">
        <v>48.42</v>
      </c>
      <c r="H31" s="2">
        <v>36.200000000000003</v>
      </c>
    </row>
  </sheetData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2</Value>
    </DHHSInternetPCM>
    <DHHSInternetDivision xmlns="32249c65-da49-47e9-984a-f0159a6f027c">Medicaid &amp; Long-Term Care</DHHSInternetDivision>
    <Fee_x0020_Schedule xmlns="76d38050-7b15-4892-beee-6b8430b169cf">Chiropractic Services</Fee_x0020_Schedule>
    <DHHSInternetWCP xmlns="32249c65-da49-47e9-984a-f0159a6f027c"/>
    <Effective_x0020_Date xmlns="76d38050-7b15-4892-beee-6b8430b169cf">2022-07-01T05:00:00+00:00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2F63BF88-0A2B-4EC6-B009-2733F207D63D}"/>
</file>

<file path=customXml/itemProps2.xml><?xml version="1.0" encoding="utf-8"?>
<ds:datastoreItem xmlns:ds="http://schemas.openxmlformats.org/officeDocument/2006/customXml" ds:itemID="{62D119F3-35BD-4033-8EDB-8A7ECF009BE7}"/>
</file>

<file path=customXml/itemProps3.xml><?xml version="1.0" encoding="utf-8"?>
<ds:datastoreItem xmlns:ds="http://schemas.openxmlformats.org/officeDocument/2006/customXml" ds:itemID="{789E503B-4C12-470F-9DE2-60D430D614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04_202205180919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Suzanne Hart</cp:lastModifiedBy>
  <dcterms:created xsi:type="dcterms:W3CDTF">2022-05-18T14:28:38Z</dcterms:created>
  <dcterms:modified xsi:type="dcterms:W3CDTF">2022-06-06T14:37:09Z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41900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