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8_{9C0CC63F-65D0-4AF4-9B0E-234681D9134E}" xr6:coauthVersionLast="47" xr6:coauthVersionMax="47" xr10:uidLastSave="{00000000-0000-0000-0000-000000000000}"/>
  <bookViews>
    <workbookView xWindow="32145" yWindow="3600" windowWidth="21600" windowHeight="11385" xr2:uid="{00000000-000D-0000-FFFF-FFFF00000000}"/>
  </bookViews>
  <sheets>
    <sheet name="04_2024060310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</calcChain>
</file>

<file path=xl/sharedStrings.xml><?xml version="1.0" encoding="utf-8"?>
<sst xmlns="http://schemas.openxmlformats.org/spreadsheetml/2006/main" count="199" uniqueCount="51">
  <si>
    <t xml:space="preserve"> </t>
  </si>
  <si>
    <t>NON-FACILITY</t>
  </si>
  <si>
    <t>FACILITY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</si>
  <si>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</si>
  <si>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</si>
  <si>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</si>
  <si>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</si>
  <si>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</si>
  <si>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</si>
  <si>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</si>
  <si>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</si>
  <si>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</si>
  <si>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 MODIFIERS</t>
  </si>
  <si>
    <t xml:space="preserve"> POS</t>
  </si>
  <si>
    <t xml:space="preserve">RADIOLOGIC EXAMINATION, SPINE, CERVICAL; ANTEROPOSTERIOR AND LATERAL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</si>
  <si>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</si>
  <si>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         </t>
  </si>
  <si>
    <t xml:space="preserve">     </t>
  </si>
  <si>
    <t xml:space="preserve">ANTEROPOSTERIOR OR LATERAL                                                                                                                      </t>
  </si>
  <si>
    <t xml:space="preserve">SINGLE VIEW                                                                                                                                     </t>
  </si>
  <si>
    <t xml:space="preserve">RADIOLOGIC EXAMINATION, SPINE, THORACIC; ANTEROPOSTERIOR AND LATERAL                                                                            </t>
  </si>
  <si>
    <t xml:space="preserve">X-RAY OF SPINE, 1 VIEW                                                                                                                          </t>
  </si>
  <si>
    <t xml:space="preserve">X-RAY OF SPINE, 2 OR 3 VIEWS                                                                                                                    </t>
  </si>
  <si>
    <t xml:space="preserve">RADIOLOGIC EXAMINATION, SPINE, LUMBOSACRAL; ANTEROPOSTERIOS AND LATERAL                                                                         </t>
  </si>
  <si>
    <t xml:space="preserve">PHYSICAL MEDICINE TREATMENT, TRACTION, MECHANICAL                                                                                               </t>
  </si>
  <si>
    <t xml:space="preserve">APPLICATION OF ELECTRICAL STIMULATION TO 1 OR MORE AREAS, UNATTENDED BY         PHYSICAL THERAPIST                                              </t>
  </si>
  <si>
    <t xml:space="preserve">APPLICATION OF ELECTRICAL STIMULATION TO 1 OR MORE AREAS, EACH 15 MINUTES                                                                       </t>
  </si>
  <si>
    <t xml:space="preserve">APPLICATION OF ULTRASOUND TO 1 OR MORE AREAS, EACH 15 MINUTES                                                                                   </t>
  </si>
  <si>
    <t xml:space="preserve">THERAPEUTIC EXERCISE TO DEVELOP STRENGTH, ENDURANCE, RANGE OF MOTION, AND       FLEXIBILITY, EACH 15 MINUTES                                    </t>
  </si>
  <si>
    <t>02 10</t>
  </si>
  <si>
    <t xml:space="preserve">THERAPEUTIC PROCEDURE TO RE-EDUCATE BRAIN-TO-NERVE-TO-MUSCLE FUNCTION, EACH 15  MINUTES                                                         </t>
  </si>
  <si>
    <t xml:space="preserve">MANUAL (PHYSICAL) THERAPY TECHNIQUES TO 1 OR MORE REGIONS, EACH 15 MINUTES                                                                      </t>
  </si>
  <si>
    <t xml:space="preserve">THERAPEUTIC ACTIVITIES TO IMPROVE FUNCTION,DIRECT 1:1 PATIENT CONTACT USE OF DYNAMIC ACTIVITIES TO IMPROVE FUNCT  PERF EA 15 MIN                </t>
  </si>
  <si>
    <t xml:space="preserve">CHIROPRACTIC MANIPULATIVE TREATMENT; SPINAL, ONE TO TWO REGIONS                                                                                 </t>
  </si>
  <si>
    <t>X</t>
  </si>
  <si>
    <t xml:space="preserve">INITIAL VISIT ONLY                                                                                                                              </t>
  </si>
  <si>
    <t xml:space="preserve">CHIROPRACTIC MANIPULATIVE TREATMENT; SPINAL, THREE TO FOUR REGIONS                                                                              </t>
  </si>
  <si>
    <t xml:space="preserve">CHIROPRACTIC MANIPULATIVE TREATMENT; SPINAL, FIVE REGIONS                                                                                       </t>
  </si>
  <si>
    <t xml:space="preserve">NEW PATIENT OFFICE OR OTHER OUTPATIENT VISIT, TYPICALLY 20 MINUTES                                                                              </t>
  </si>
  <si>
    <t xml:space="preserve">NEW PATIENT OFFICE OR OTHER OUTPATIENT VISIT, TYPICALLY 30 MINUTES                                                                              </t>
  </si>
  <si>
    <t xml:space="preserve">ESTABLISHED PATIENT OFFICE OR OTHER OUTPATIENT VISIT, TYPICALLY 5 MINUTES                                                                       </t>
  </si>
  <si>
    <t xml:space="preserve">ESTABLISHED PATIENT OFFICE OR OTHER OUTPATIENT VISIT, TYPICALLY 10 MINUTES                                                                      </t>
  </si>
  <si>
    <t xml:space="preserve">ESTABLISHED PATIENT OFFICE OR OTHER OUTPATIENT VISIT, TYPICALLY 15 MINUTES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</si>
  <si>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</si>
  <si>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</si>
  <si>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</si>
  <si>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</si>
  <si>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471-000-505</t>
  </si>
  <si>
    <t>NEBRASKA MEDICIAD FEE SCHEDULE, CHIROPRACTOR SERVICES JULY 1, 2024</t>
  </si>
  <si>
    <t xml:space="preserve">PLEASE NOTE:  RATES DO NOT REFLECT AN INCREASE FROM THE PREVIOUS FEE SCHEDULE AS </t>
  </si>
  <si>
    <t>THERE WERE NO RATE INCREASE APPROPRIATIONS FOR THIS STATE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</si>
</sst>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6" xfId="0" applyFont="1" applyBorder="1"/>
    <xf numFmtId="0" fontId="18" fillId="0" borderId="11" xfId="0" applyFont="1" applyBorder="1"/>
    <xf numFmtId="0" fontId="18" fillId="0" borderId="12" xfId="0" applyFont="1" applyBorder="1"/>
    <xf numFmtId="0" fontId="0" fillId="0" borderId="12" xfId="0" applyFont="1" applyBorder="1"/>
    <xf numFmtId="0" fontId="18" fillId="0" borderId="14" xfId="0" applyFont="1" applyBorder="1"/>
    <xf numFmtId="0" fontId="18" fillId="0" borderId="0" xfId="0" applyFont="1"/>
    <xf numFmtId="0" fontId="0" fillId="0" borderId="0" xfId="0" applyFont="1" applyBorder="1"/>
    <xf numFmtId="0" fontId="18" fillId="0" borderId="13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16" xfId="0" applyFont="1" applyBorder="1" applyAlignment="1">
      <alignment horizontal="right"/>
    </xf>
    <xf numFmtId="0" fontId="18" fillId="0" borderId="10" xfId="0" applyFont="1" applyBorder="1" applyAlignment="1">
      <alignment horizontal="left"/>
    </xf>
    <xf numFmtId="0" fontId="18" fillId="0" borderId="17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0" fontId="18" fillId="0" borderId="16" xfId="0" applyFont="1" applyBorder="1" applyAlignment="1">
      <alignment wrapText="1"/>
    </xf>
    <xf numFmtId="0" fontId="19" fillId="0" borderId="11" xfId="0" applyFont="1" applyBorder="1"/>
    <xf numFmtId="0" fontId="19" fillId="0" borderId="12" xfId="0" applyFont="1" applyBorder="1"/>
    <xf numFmtId="0" fontId="0" fillId="0" borderId="13" xfId="0" applyBorder="1"/>
    <xf numFmtId="0" fontId="19" fillId="0" borderId="14" xfId="0" applyFont="1" applyBorder="1"/>
    <xf numFmtId="0" fontId="19" fillId="0" borderId="0" xfId="0" applyFont="1"/>
    <xf numFmtId="0" fontId="0" fillId="0" borderId="15" xfId="0" applyBorder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M8" sqref="M8"/>
    </sheetView>
  </sheetViews>
  <sheetFormatPr defaultRowHeight="15" x14ac:dyDescent="0.25"/>
  <cols>
    <col min="1" max="1" width="11" customWidth="1"/>
    <col min="2" max="2" width="5.85546875" customWidth="1"/>
    <col min="3" max="3" width="26" customWidth="1"/>
    <col min="4" max="4" width="5" customWidth="1"/>
    <col min="5" max="5" width="24.140625" customWidth="1"/>
    <col min="6" max="6" width="8.7109375" customWidth="1"/>
    <col min="7" max="7" width="16.28515625" style="16" customWidth="1"/>
    <col min="8" max="8" width="14" customWidth="1"/>
    <col min="9" max="9" width="15.5703125" customWidth="1"/>
    <col min="10" max="10" width="16.28515625" style="16" customWidth="1"/>
  </cols>
  <sheetData>
    <row r="1" spans="1:10" x14ac:dyDescent="0.25">
      <c r="A1" s="5" t="s">
        <v>43</v>
      </c>
      <c r="B1" s="6"/>
      <c r="C1" s="6"/>
      <c r="D1" s="6"/>
      <c r="E1" s="6"/>
      <c r="F1" s="6"/>
      <c r="G1" s="11"/>
      <c r="H1" s="7"/>
      <c r="I1" s="1"/>
      <c r="J1" s="14"/>
    </row>
    <row r="2" spans="1:10" x14ac:dyDescent="0.25">
      <c r="A2" s="8" t="s">
        <v>44</v>
      </c>
      <c r="B2" s="9"/>
      <c r="C2" s="9"/>
      <c r="D2" s="9"/>
      <c r="E2" s="9"/>
      <c r="F2" s="9"/>
      <c r="G2" s="12"/>
      <c r="H2" s="10"/>
      <c r="I2" s="1"/>
      <c r="J2" s="14"/>
    </row>
    <row r="3" spans="1:10" x14ac:dyDescent="0.25">
      <c r="A3" s="8" t="s">
        <v>45</v>
      </c>
      <c r="B3" s="9"/>
      <c r="C3" s="9"/>
      <c r="D3" s="9"/>
      <c r="E3" s="9"/>
      <c r="F3" s="9"/>
      <c r="G3" s="13"/>
      <c r="H3" s="10"/>
      <c r="I3" s="1"/>
      <c r="J3" s="14"/>
    </row>
    <row r="4" spans="1:10" x14ac:dyDescent="0.25">
      <c r="A4" s="8" t="s">
        <v>46</v>
      </c>
      <c r="B4" s="20"/>
      <c r="C4" s="20"/>
      <c r="D4" s="20"/>
      <c r="E4" s="20"/>
      <c r="F4" s="20"/>
      <c r="G4" s="21"/>
      <c r="H4" s="10"/>
      <c r="I4" s="1"/>
      <c r="J4" s="14"/>
    </row>
    <row r="5" spans="1:10" x14ac:dyDescent="0.25">
      <c r="A5" s="23" t="s">
        <v>49</v>
      </c>
      <c r="B5" s="24"/>
      <c r="C5" s="24"/>
      <c r="D5" s="24"/>
      <c r="E5" s="24"/>
      <c r="F5" s="24"/>
      <c r="G5" s="24"/>
      <c r="H5" s="25"/>
      <c r="I5" s="19"/>
      <c r="J5" s="17"/>
    </row>
    <row r="6" spans="1:10" x14ac:dyDescent="0.25">
      <c r="A6" s="26" t="s">
        <v>50</v>
      </c>
      <c r="B6" s="27"/>
      <c r="C6" s="27"/>
      <c r="D6" s="27"/>
      <c r="E6" s="27"/>
      <c r="F6" s="27"/>
      <c r="G6" s="27"/>
      <c r="H6" s="28"/>
      <c r="I6" s="19"/>
      <c r="J6" s="17"/>
    </row>
    <row r="7" spans="1:10" x14ac:dyDescent="0.25">
      <c r="A7" s="29"/>
      <c r="B7" s="29"/>
      <c r="C7" s="29"/>
      <c r="D7" s="29"/>
      <c r="E7" s="29"/>
      <c r="F7" s="29"/>
      <c r="G7" s="29"/>
      <c r="H7" s="29"/>
      <c r="I7" s="19"/>
      <c r="J7" s="17"/>
    </row>
    <row r="8" spans="1:10" x14ac:dyDescent="0.25">
      <c r="A8" s="4"/>
      <c r="B8" s="4" t="s">
        <v>48</v>
      </c>
      <c r="C8" s="4"/>
      <c r="D8" s="22"/>
      <c r="E8" s="22"/>
      <c r="F8" s="4"/>
      <c r="G8" s="17"/>
      <c r="H8" s="4"/>
      <c r="I8" s="4"/>
      <c r="J8" s="17"/>
    </row>
    <row r="9" spans="1:10" x14ac:dyDescent="0.25">
      <c r="A9" s="1"/>
      <c r="B9" s="1" t="s">
        <v>47</v>
      </c>
      <c r="C9" s="3"/>
      <c r="D9" s="3"/>
      <c r="E9" s="3"/>
      <c r="F9" s="1"/>
      <c r="G9" s="14"/>
      <c r="H9" s="1"/>
      <c r="I9" s="1"/>
      <c r="J9" s="14"/>
    </row>
    <row r="10" spans="1:10" x14ac:dyDescent="0.25">
      <c r="A10" s="1" t="s">
        <v>0</v>
      </c>
      <c r="B10" s="1" t="s">
        <v>0</v>
      </c>
      <c r="C10" s="1" t="s">
        <v>0</v>
      </c>
      <c r="D10" s="1" t="s">
        <v>0</v>
      </c>
      <c r="E10" s="1" t="s">
        <v>0</v>
      </c>
      <c r="F10" s="1" t="s">
        <v>0</v>
      </c>
      <c r="G10" s="14" t="s">
        <v>1</v>
      </c>
      <c r="H10" s="1" t="s">
        <v>2</v>
      </c>
      <c r="I10" s="1" t="s">
        <v>3</v>
      </c>
      <c r="J10" s="18" t="s">
        <v>3</v>
      </c>
    </row>
    <row r="11" spans="1:10" x14ac:dyDescent="0.25">
      <c r="A11" s="1" t="s">
        <v>4</v>
      </c>
      <c r="B11" s="1" t="s">
        <v>5</v>
      </c>
      <c r="C11" s="1" t="s">
        <v>6</v>
      </c>
      <c r="D11" s="1" t="s">
        <v>7</v>
      </c>
      <c r="E11" s="1" t="s">
        <v>8</v>
      </c>
      <c r="F11" s="1" t="s">
        <v>9</v>
      </c>
      <c r="G11" s="14" t="s">
        <v>10</v>
      </c>
      <c r="H11" s="1" t="s">
        <v>11</v>
      </c>
      <c r="I11" s="1" t="s">
        <v>12</v>
      </c>
      <c r="J11" s="18" t="s">
        <v>13</v>
      </c>
    </row>
    <row r="12" spans="1:10" ht="75.75" customHeight="1" x14ac:dyDescent="0.25">
      <c r="A12" s="1" t="str">
        <f>"00072040"</f>
        <v>00072040</v>
      </c>
      <c r="B12" s="1" t="str">
        <f>"  "</f>
        <v xml:space="preserve">  </v>
      </c>
      <c r="C12" s="3" t="s">
        <v>14</v>
      </c>
      <c r="D12" s="3" t="s">
        <v>0</v>
      </c>
      <c r="E12" s="3" t="s">
        <v>15</v>
      </c>
      <c r="F12" s="1" t="s">
        <v>0</v>
      </c>
      <c r="G12" s="15">
        <v>37.78</v>
      </c>
      <c r="H12" s="1" t="s">
        <v>16</v>
      </c>
      <c r="I12" s="1" t="s">
        <v>17</v>
      </c>
      <c r="J12" s="14" t="s">
        <v>17</v>
      </c>
    </row>
    <row r="13" spans="1:10" ht="33.75" customHeight="1" x14ac:dyDescent="0.25">
      <c r="A13" s="1" t="str">
        <f>"00072040"</f>
        <v>00072040</v>
      </c>
      <c r="B13" s="1" t="str">
        <f>"52"</f>
        <v>52</v>
      </c>
      <c r="C13" s="3" t="s">
        <v>18</v>
      </c>
      <c r="D13" s="3" t="s">
        <v>0</v>
      </c>
      <c r="E13" s="3" t="s">
        <v>19</v>
      </c>
      <c r="F13" s="1" t="s">
        <v>0</v>
      </c>
      <c r="G13" s="15">
        <v>18.89</v>
      </c>
      <c r="H13" s="1" t="s">
        <v>16</v>
      </c>
      <c r="I13" s="1" t="s">
        <v>17</v>
      </c>
      <c r="J13" s="14" t="s">
        <v>17</v>
      </c>
    </row>
    <row r="14" spans="1:10" ht="80.25" customHeight="1" x14ac:dyDescent="0.25">
      <c r="A14" s="1" t="str">
        <f>"00072070"</f>
        <v>00072070</v>
      </c>
      <c r="B14" s="1" t="str">
        <f>"  "</f>
        <v xml:space="preserve">  </v>
      </c>
      <c r="C14" s="3" t="s">
        <v>20</v>
      </c>
      <c r="D14" s="3" t="s">
        <v>0</v>
      </c>
      <c r="E14" s="3" t="s">
        <v>15</v>
      </c>
      <c r="F14" s="1" t="s">
        <v>0</v>
      </c>
      <c r="G14" s="15">
        <v>37.78</v>
      </c>
      <c r="H14" s="1" t="s">
        <v>16</v>
      </c>
      <c r="I14" s="1" t="s">
        <v>17</v>
      </c>
      <c r="J14" s="14" t="s">
        <v>17</v>
      </c>
    </row>
    <row r="15" spans="1:10" ht="34.5" customHeight="1" x14ac:dyDescent="0.25">
      <c r="A15" s="1" t="str">
        <f>"00072070"</f>
        <v>00072070</v>
      </c>
      <c r="B15" s="1" t="str">
        <f>"52"</f>
        <v>52</v>
      </c>
      <c r="C15" s="3" t="s">
        <v>18</v>
      </c>
      <c r="D15" s="3" t="s">
        <v>0</v>
      </c>
      <c r="E15" s="3" t="s">
        <v>19</v>
      </c>
      <c r="F15" s="1" t="s">
        <v>0</v>
      </c>
      <c r="G15" s="15">
        <v>18.89</v>
      </c>
      <c r="H15" s="1" t="s">
        <v>16</v>
      </c>
      <c r="I15" s="1" t="s">
        <v>17</v>
      </c>
      <c r="J15" s="14" t="s">
        <v>17</v>
      </c>
    </row>
    <row r="16" spans="1:10" ht="22.5" customHeight="1" x14ac:dyDescent="0.25">
      <c r="A16" s="1" t="str">
        <f>"00072081"</f>
        <v>00072081</v>
      </c>
      <c r="B16" s="1" t="str">
        <f>"  "</f>
        <v xml:space="preserve">  </v>
      </c>
      <c r="C16" s="3" t="s">
        <v>21</v>
      </c>
      <c r="D16" s="3" t="s">
        <v>0</v>
      </c>
      <c r="E16" s="3" t="s">
        <v>15</v>
      </c>
      <c r="F16" s="1" t="s">
        <v>0</v>
      </c>
      <c r="G16" s="15">
        <v>32.56</v>
      </c>
      <c r="H16" s="1" t="s">
        <v>16</v>
      </c>
      <c r="I16" s="1" t="s">
        <v>17</v>
      </c>
      <c r="J16" s="14" t="s">
        <v>17</v>
      </c>
    </row>
    <row r="17" spans="1:10" ht="36" customHeight="1" x14ac:dyDescent="0.25">
      <c r="A17" s="1" t="str">
        <f>"00072082"</f>
        <v>00072082</v>
      </c>
      <c r="B17" s="1" t="str">
        <f>"  "</f>
        <v xml:space="preserve">  </v>
      </c>
      <c r="C17" s="3" t="s">
        <v>22</v>
      </c>
      <c r="D17" s="3" t="s">
        <v>0</v>
      </c>
      <c r="E17" s="3" t="s">
        <v>15</v>
      </c>
      <c r="F17" s="1" t="s">
        <v>0</v>
      </c>
      <c r="G17" s="15">
        <v>52.09</v>
      </c>
      <c r="H17" s="1" t="s">
        <v>16</v>
      </c>
      <c r="I17" s="1" t="s">
        <v>17</v>
      </c>
      <c r="J17" s="14" t="s">
        <v>17</v>
      </c>
    </row>
    <row r="18" spans="1:10" ht="77.25" customHeight="1" x14ac:dyDescent="0.25">
      <c r="A18" s="1" t="str">
        <f>"00072100"</f>
        <v>00072100</v>
      </c>
      <c r="B18" s="1" t="str">
        <f>"  "</f>
        <v xml:space="preserve">  </v>
      </c>
      <c r="C18" s="3" t="s">
        <v>23</v>
      </c>
      <c r="D18" s="3" t="s">
        <v>0</v>
      </c>
      <c r="E18" s="3" t="s">
        <v>15</v>
      </c>
      <c r="F18" s="1" t="s">
        <v>0</v>
      </c>
      <c r="G18" s="15">
        <v>40.19</v>
      </c>
      <c r="H18" s="1" t="s">
        <v>16</v>
      </c>
      <c r="I18" s="1" t="s">
        <v>17</v>
      </c>
      <c r="J18" s="14" t="s">
        <v>17</v>
      </c>
    </row>
    <row r="19" spans="1:10" ht="36" customHeight="1" x14ac:dyDescent="0.25">
      <c r="A19" s="1" t="str">
        <f>"00072100"</f>
        <v>00072100</v>
      </c>
      <c r="B19" s="1" t="str">
        <f>"52"</f>
        <v>52</v>
      </c>
      <c r="C19" s="3" t="s">
        <v>18</v>
      </c>
      <c r="D19" s="3" t="s">
        <v>0</v>
      </c>
      <c r="E19" s="3" t="s">
        <v>19</v>
      </c>
      <c r="F19" s="1" t="s">
        <v>0</v>
      </c>
      <c r="G19" s="15">
        <v>20.100000000000001</v>
      </c>
      <c r="H19" s="1" t="s">
        <v>16</v>
      </c>
      <c r="I19" s="1" t="s">
        <v>17</v>
      </c>
      <c r="J19" s="14" t="s">
        <v>17</v>
      </c>
    </row>
    <row r="20" spans="1:10" ht="54" customHeight="1" x14ac:dyDescent="0.25">
      <c r="A20" s="1" t="str">
        <f>"00097012"</f>
        <v>00097012</v>
      </c>
      <c r="B20" s="1" t="str">
        <f t="shared" ref="B20:B28" si="0">"  "</f>
        <v xml:space="preserve">  </v>
      </c>
      <c r="C20" s="3" t="s">
        <v>24</v>
      </c>
      <c r="D20" s="3" t="s">
        <v>0</v>
      </c>
      <c r="E20" s="3" t="s">
        <v>15</v>
      </c>
      <c r="F20" s="1" t="s">
        <v>0</v>
      </c>
      <c r="G20" s="15">
        <v>20.56</v>
      </c>
      <c r="H20" s="1" t="s">
        <v>16</v>
      </c>
      <c r="I20" s="1" t="s">
        <v>17</v>
      </c>
      <c r="J20" s="14" t="s">
        <v>17</v>
      </c>
    </row>
    <row r="21" spans="1:10" ht="92.25" customHeight="1" x14ac:dyDescent="0.25">
      <c r="A21" s="1" t="str">
        <f>"00097014"</f>
        <v>00097014</v>
      </c>
      <c r="B21" s="1" t="str">
        <f t="shared" si="0"/>
        <v xml:space="preserve">  </v>
      </c>
      <c r="C21" s="3" t="s">
        <v>25</v>
      </c>
      <c r="D21" s="3" t="s">
        <v>0</v>
      </c>
      <c r="E21" s="3" t="s">
        <v>15</v>
      </c>
      <c r="F21" s="1" t="s">
        <v>0</v>
      </c>
      <c r="G21" s="15">
        <v>15.99</v>
      </c>
      <c r="H21" s="1" t="s">
        <v>16</v>
      </c>
      <c r="I21" s="1" t="s">
        <v>17</v>
      </c>
      <c r="J21" s="14" t="s">
        <v>17</v>
      </c>
    </row>
    <row r="22" spans="1:10" ht="78" customHeight="1" x14ac:dyDescent="0.25">
      <c r="A22" s="1" t="str">
        <f>"00097032"</f>
        <v>00097032</v>
      </c>
      <c r="B22" s="1" t="str">
        <f t="shared" si="0"/>
        <v xml:space="preserve">  </v>
      </c>
      <c r="C22" s="3" t="s">
        <v>26</v>
      </c>
      <c r="D22" s="3" t="s">
        <v>0</v>
      </c>
      <c r="E22" s="3" t="s">
        <v>15</v>
      </c>
      <c r="F22" s="1" t="s">
        <v>0</v>
      </c>
      <c r="G22" s="15">
        <v>20.56</v>
      </c>
      <c r="H22" s="1" t="s">
        <v>16</v>
      </c>
      <c r="I22" s="1" t="s">
        <v>17</v>
      </c>
      <c r="J22" s="14" t="s">
        <v>17</v>
      </c>
    </row>
    <row r="23" spans="1:10" ht="66" customHeight="1" x14ac:dyDescent="0.25">
      <c r="A23" s="1" t="str">
        <f>"00097035"</f>
        <v>00097035</v>
      </c>
      <c r="B23" s="1" t="str">
        <f t="shared" si="0"/>
        <v xml:space="preserve">  </v>
      </c>
      <c r="C23" s="3" t="s">
        <v>27</v>
      </c>
      <c r="D23" s="3" t="s">
        <v>0</v>
      </c>
      <c r="E23" s="3" t="s">
        <v>15</v>
      </c>
      <c r="F23" s="1" t="s">
        <v>0</v>
      </c>
      <c r="G23" s="15">
        <v>18.28</v>
      </c>
      <c r="H23" s="1" t="s">
        <v>16</v>
      </c>
      <c r="I23" s="1" t="s">
        <v>17</v>
      </c>
      <c r="J23" s="14" t="s">
        <v>17</v>
      </c>
    </row>
    <row r="24" spans="1:10" ht="106.5" customHeight="1" x14ac:dyDescent="0.25">
      <c r="A24" s="1" t="str">
        <f>"00097110"</f>
        <v>00097110</v>
      </c>
      <c r="B24" s="1" t="str">
        <f t="shared" si="0"/>
        <v xml:space="preserve">  </v>
      </c>
      <c r="C24" s="3" t="s">
        <v>28</v>
      </c>
      <c r="D24" s="3" t="s">
        <v>0</v>
      </c>
      <c r="E24" s="3" t="s">
        <v>15</v>
      </c>
      <c r="F24" s="1" t="s">
        <v>0</v>
      </c>
      <c r="G24" s="15">
        <v>22.85</v>
      </c>
      <c r="H24" s="1" t="s">
        <v>16</v>
      </c>
      <c r="I24" s="1">
        <v>95</v>
      </c>
      <c r="J24" s="14" t="s">
        <v>29</v>
      </c>
    </row>
    <row r="25" spans="1:10" ht="95.25" customHeight="1" x14ac:dyDescent="0.25">
      <c r="A25" s="1" t="str">
        <f>"00097112"</f>
        <v>00097112</v>
      </c>
      <c r="B25" s="1" t="str">
        <f t="shared" si="0"/>
        <v xml:space="preserve">  </v>
      </c>
      <c r="C25" s="3" t="s">
        <v>30</v>
      </c>
      <c r="D25" s="3" t="s">
        <v>0</v>
      </c>
      <c r="E25" s="3" t="s">
        <v>15</v>
      </c>
      <c r="F25" s="1" t="s">
        <v>0</v>
      </c>
      <c r="G25" s="15">
        <v>22.85</v>
      </c>
      <c r="H25" s="1" t="s">
        <v>16</v>
      </c>
      <c r="I25" s="1">
        <v>95</v>
      </c>
      <c r="J25" s="14" t="s">
        <v>29</v>
      </c>
    </row>
    <row r="26" spans="1:10" ht="84" customHeight="1" x14ac:dyDescent="0.25">
      <c r="A26" s="1" t="str">
        <f>"00097140"</f>
        <v>00097140</v>
      </c>
      <c r="B26" s="1" t="str">
        <f t="shared" si="0"/>
        <v xml:space="preserve">  </v>
      </c>
      <c r="C26" s="3" t="s">
        <v>31</v>
      </c>
      <c r="D26" s="3" t="s">
        <v>0</v>
      </c>
      <c r="E26" s="3" t="s">
        <v>15</v>
      </c>
      <c r="F26" s="1" t="s">
        <v>0</v>
      </c>
      <c r="G26" s="15">
        <v>27.42</v>
      </c>
      <c r="H26" s="1" t="s">
        <v>16</v>
      </c>
      <c r="I26" s="1" t="s">
        <v>17</v>
      </c>
      <c r="J26" s="14" t="s">
        <v>17</v>
      </c>
    </row>
    <row r="27" spans="1:10" ht="105.75" customHeight="1" x14ac:dyDescent="0.25">
      <c r="A27" s="1" t="str">
        <f>"00097530"</f>
        <v>00097530</v>
      </c>
      <c r="B27" s="1" t="str">
        <f t="shared" si="0"/>
        <v xml:space="preserve">  </v>
      </c>
      <c r="C27" s="3" t="s">
        <v>32</v>
      </c>
      <c r="D27" s="3" t="s">
        <v>0</v>
      </c>
      <c r="E27" s="3" t="s">
        <v>15</v>
      </c>
      <c r="F27" s="1" t="s">
        <v>0</v>
      </c>
      <c r="G27" s="15">
        <v>22.85</v>
      </c>
      <c r="H27" s="1" t="s">
        <v>16</v>
      </c>
      <c r="I27" s="1" t="s">
        <v>17</v>
      </c>
      <c r="J27" s="14" t="s">
        <v>17</v>
      </c>
    </row>
    <row r="28" spans="1:10" ht="66.75" customHeight="1" x14ac:dyDescent="0.25">
      <c r="A28" s="1" t="str">
        <f>"00098940"</f>
        <v>00098940</v>
      </c>
      <c r="B28" s="1" t="str">
        <f t="shared" si="0"/>
        <v xml:space="preserve">  </v>
      </c>
      <c r="C28" s="3" t="s">
        <v>33</v>
      </c>
      <c r="D28" s="3" t="s">
        <v>0</v>
      </c>
      <c r="E28" s="3" t="s">
        <v>15</v>
      </c>
      <c r="F28" s="1" t="s">
        <v>34</v>
      </c>
      <c r="G28" s="15">
        <v>32.25</v>
      </c>
      <c r="H28" s="2">
        <v>27.22</v>
      </c>
      <c r="I28" s="1" t="s">
        <v>17</v>
      </c>
      <c r="J28" s="14" t="s">
        <v>17</v>
      </c>
    </row>
    <row r="29" spans="1:10" ht="67.5" customHeight="1" x14ac:dyDescent="0.25">
      <c r="A29" s="1" t="str">
        <f>"00098940"</f>
        <v>00098940</v>
      </c>
      <c r="B29" s="1" t="str">
        <f>"22"</f>
        <v>22</v>
      </c>
      <c r="C29" s="3" t="s">
        <v>33</v>
      </c>
      <c r="D29" s="3" t="s">
        <v>0</v>
      </c>
      <c r="E29" s="3" t="s">
        <v>35</v>
      </c>
      <c r="F29" s="1" t="s">
        <v>0</v>
      </c>
      <c r="G29" s="15">
        <v>39.42</v>
      </c>
      <c r="H29" s="2">
        <v>33.270000000000003</v>
      </c>
      <c r="I29" s="1" t="s">
        <v>17</v>
      </c>
      <c r="J29" s="14" t="s">
        <v>17</v>
      </c>
    </row>
    <row r="30" spans="1:10" ht="79.5" customHeight="1" x14ac:dyDescent="0.25">
      <c r="A30" s="1" t="str">
        <f>"00098941"</f>
        <v>00098941</v>
      </c>
      <c r="B30" s="1" t="str">
        <f>"  "</f>
        <v xml:space="preserve">  </v>
      </c>
      <c r="C30" s="3" t="s">
        <v>36</v>
      </c>
      <c r="D30" s="3" t="s">
        <v>0</v>
      </c>
      <c r="E30" s="3" t="s">
        <v>15</v>
      </c>
      <c r="F30" s="1" t="s">
        <v>34</v>
      </c>
      <c r="G30" s="15">
        <v>32.25</v>
      </c>
      <c r="H30" s="2">
        <v>28.61</v>
      </c>
      <c r="I30" s="1" t="s">
        <v>17</v>
      </c>
      <c r="J30" s="14" t="s">
        <v>17</v>
      </c>
    </row>
    <row r="31" spans="1:10" ht="83.25" customHeight="1" x14ac:dyDescent="0.25">
      <c r="A31" s="1" t="str">
        <f>"00098941"</f>
        <v>00098941</v>
      </c>
      <c r="B31" s="1" t="str">
        <f>"22"</f>
        <v>22</v>
      </c>
      <c r="C31" s="3" t="s">
        <v>36</v>
      </c>
      <c r="D31" s="3" t="s">
        <v>0</v>
      </c>
      <c r="E31" s="3" t="s">
        <v>35</v>
      </c>
      <c r="F31" s="1" t="s">
        <v>0</v>
      </c>
      <c r="G31" s="15">
        <v>39.42</v>
      </c>
      <c r="H31" s="2">
        <v>34.96</v>
      </c>
      <c r="I31" s="1" t="s">
        <v>17</v>
      </c>
      <c r="J31" s="14" t="s">
        <v>17</v>
      </c>
    </row>
    <row r="32" spans="1:10" ht="64.5" customHeight="1" x14ac:dyDescent="0.25">
      <c r="A32" s="1" t="str">
        <f>"00098942"</f>
        <v>00098942</v>
      </c>
      <c r="B32" s="1" t="str">
        <f>"  "</f>
        <v xml:space="preserve">  </v>
      </c>
      <c r="C32" s="3" t="s">
        <v>37</v>
      </c>
      <c r="D32" s="3" t="s">
        <v>0</v>
      </c>
      <c r="E32" s="3" t="s">
        <v>15</v>
      </c>
      <c r="F32" s="1" t="s">
        <v>34</v>
      </c>
      <c r="G32" s="15">
        <v>32.25</v>
      </c>
      <c r="H32" s="2">
        <v>29.48</v>
      </c>
      <c r="I32" s="1" t="s">
        <v>17</v>
      </c>
      <c r="J32" s="14" t="s">
        <v>17</v>
      </c>
    </row>
    <row r="33" spans="1:10" ht="67.5" customHeight="1" x14ac:dyDescent="0.25">
      <c r="A33" s="1" t="str">
        <f>"00098942"</f>
        <v>00098942</v>
      </c>
      <c r="B33" s="1" t="str">
        <f>"22"</f>
        <v>22</v>
      </c>
      <c r="C33" s="3" t="s">
        <v>37</v>
      </c>
      <c r="D33" s="3" t="s">
        <v>0</v>
      </c>
      <c r="E33" s="3" t="s">
        <v>35</v>
      </c>
      <c r="F33" s="1" t="s">
        <v>0</v>
      </c>
      <c r="G33" s="15">
        <v>39.42</v>
      </c>
      <c r="H33" s="2">
        <v>36.03</v>
      </c>
      <c r="I33" s="1" t="s">
        <v>17</v>
      </c>
      <c r="J33" s="14" t="s">
        <v>17</v>
      </c>
    </row>
    <row r="34" spans="1:10" ht="64.5" customHeight="1" x14ac:dyDescent="0.25">
      <c r="A34" s="1" t="str">
        <f>"00099202"</f>
        <v>00099202</v>
      </c>
      <c r="B34" s="1" t="str">
        <f>"  "</f>
        <v xml:space="preserve">  </v>
      </c>
      <c r="C34" s="3" t="s">
        <v>38</v>
      </c>
      <c r="D34" s="3" t="s">
        <v>0</v>
      </c>
      <c r="E34" s="3" t="s">
        <v>15</v>
      </c>
      <c r="F34" s="1" t="s">
        <v>34</v>
      </c>
      <c r="G34" s="15">
        <v>52.63</v>
      </c>
      <c r="H34" s="2">
        <v>37.729999999999997</v>
      </c>
      <c r="I34" s="1">
        <v>95</v>
      </c>
      <c r="J34" s="14" t="s">
        <v>29</v>
      </c>
    </row>
    <row r="35" spans="1:10" ht="64.5" customHeight="1" x14ac:dyDescent="0.25">
      <c r="A35" s="1" t="str">
        <f>"00099203"</f>
        <v>00099203</v>
      </c>
      <c r="B35" s="1" t="str">
        <f>"  "</f>
        <v xml:space="preserve">  </v>
      </c>
      <c r="C35" s="3" t="s">
        <v>39</v>
      </c>
      <c r="D35" s="3" t="s">
        <v>0</v>
      </c>
      <c r="E35" s="3" t="s">
        <v>15</v>
      </c>
      <c r="F35" s="1" t="s">
        <v>34</v>
      </c>
      <c r="G35" s="15">
        <v>77.56</v>
      </c>
      <c r="H35" s="2">
        <v>57.85</v>
      </c>
      <c r="I35" s="1">
        <v>95</v>
      </c>
      <c r="J35" s="14" t="s">
        <v>29</v>
      </c>
    </row>
    <row r="36" spans="1:10" ht="64.5" customHeight="1" x14ac:dyDescent="0.25">
      <c r="A36" s="1" t="str">
        <f>"00099211"</f>
        <v>00099211</v>
      </c>
      <c r="B36" s="1" t="str">
        <f>"  "</f>
        <v xml:space="preserve">  </v>
      </c>
      <c r="C36" s="3" t="s">
        <v>40</v>
      </c>
      <c r="D36" s="3" t="s">
        <v>0</v>
      </c>
      <c r="E36" s="3" t="s">
        <v>15</v>
      </c>
      <c r="F36" s="1" t="s">
        <v>34</v>
      </c>
      <c r="G36" s="15">
        <v>19.39</v>
      </c>
      <c r="H36" s="2">
        <v>9.19</v>
      </c>
      <c r="I36" s="1">
        <v>95</v>
      </c>
      <c r="J36" s="14" t="s">
        <v>29</v>
      </c>
    </row>
    <row r="37" spans="1:10" ht="65.25" customHeight="1" x14ac:dyDescent="0.25">
      <c r="A37" s="1" t="str">
        <f>"00099212"</f>
        <v>00099212</v>
      </c>
      <c r="B37" s="1" t="str">
        <f>"  "</f>
        <v xml:space="preserve">  </v>
      </c>
      <c r="C37" s="3" t="s">
        <v>41</v>
      </c>
      <c r="D37" s="3" t="s">
        <v>0</v>
      </c>
      <c r="E37" s="3" t="s">
        <v>15</v>
      </c>
      <c r="F37" s="1" t="s">
        <v>34</v>
      </c>
      <c r="G37" s="15">
        <v>33.24</v>
      </c>
      <c r="H37" s="2">
        <v>20.97</v>
      </c>
      <c r="I37" s="1">
        <v>95</v>
      </c>
      <c r="J37" s="14" t="s">
        <v>29</v>
      </c>
    </row>
    <row r="38" spans="1:10" ht="66" customHeight="1" x14ac:dyDescent="0.25">
      <c r="A38" s="1" t="str">
        <f>"00099213"</f>
        <v>00099213</v>
      </c>
      <c r="B38" s="1" t="str">
        <f>"  "</f>
        <v xml:space="preserve">  </v>
      </c>
      <c r="C38" s="3" t="s">
        <v>42</v>
      </c>
      <c r="D38" s="3" t="s">
        <v>0</v>
      </c>
      <c r="E38" s="3" t="s">
        <v>15</v>
      </c>
      <c r="F38" s="1" t="s">
        <v>34</v>
      </c>
      <c r="G38" s="15">
        <v>49.86</v>
      </c>
      <c r="H38" s="2">
        <v>37.270000000000003</v>
      </c>
      <c r="I38" s="1">
        <v>95</v>
      </c>
      <c r="J38" s="14" t="s">
        <v>29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Chiropractic Services</Fee_x0020_Schedule>
    <DHHSInternetWCP xmlns="32249c65-da49-47e9-984a-f0159a6f027c"/>
    <Effective_x0020_Date xmlns="76d38050-7b15-4892-beee-6b8430b169cf">2024-07-01T05:00:00+00:00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C4CBC4D-1417-4844-BC99-B429872EAF91}"/>
</file>

<file path=customXml/itemProps2.xml><?xml version="1.0" encoding="utf-8"?>
<ds:datastoreItem xmlns:ds="http://schemas.openxmlformats.org/officeDocument/2006/customXml" ds:itemID="{D5CE80C1-CD17-4BE4-A22D-6A9870CA6C13}"/>
</file>

<file path=customXml/itemProps3.xml><?xml version="1.0" encoding="utf-8"?>
<ds:datastoreItem xmlns:ds="http://schemas.openxmlformats.org/officeDocument/2006/customXml" ds:itemID="{F6CB7AFA-AEC1-4EB2-8079-E4604D78BB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04_202406031001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2024-06-03T16:58:29Z</dcterms:created>
  <dcterms:modified xsi:type="dcterms:W3CDTF">2024-06-21T13:51:11Z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61500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