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t\Desktop\FS SENT FOR POSTING JULY 1 2022\"/>
    </mc:Choice>
  </mc:AlternateContent>
  <bookViews>
    <workbookView xWindow="0" yWindow="0" windowWidth="23040" windowHeight="9192"/>
  </bookViews>
  <sheets>
    <sheet name="09_202205181027" sheetId="1" r:id="rId1"/>
  </sheets>
  <calcPr calcId="162913"/>
</workbook>
</file>

<file path=xl/calcChain.xml><?xml version="1.0" encoding="utf-8"?>
<calcChain xmlns="http://schemas.openxmlformats.org/spreadsheetml/2006/main"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</calcChain>
</file>

<file path=xl/sharedStrings.xml><?xml version="1.0" encoding="utf-8"?>
<sst xmlns="http://schemas.openxmlformats.org/spreadsheetml/2006/main" count="120" uniqueCount="43">
  <si>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</si>
  <si>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</si>
  <si>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</si>
  <si>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</si>
  <si>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</si>
  <si>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</si>
  <si>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</si>
  <si>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</si>
  <si>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</si>
  <si>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PREPARED CHILDBIRTH REFRESHER SESSION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</si>
  <si>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</si>
  <si>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PREPARED CHILDBIRTH SESSION (6-8 WEEK SERIES) OR COMPARABLE CESAREAN BIRTH SESSION                                                              </t>
  </si>
  <si>
    <t xml:space="preserve">BREAST FEEDING INSTRUCTION SESSION                                                                                                              </t>
  </si>
  <si>
    <t xml:space="preserve">HEALTH EDUCATION AND INFANT CHILD CARE/PARENTING SESSION                                                                                        </t>
  </si>
  <si>
    <t xml:space="preserve">EARLY PREGNANCY SESSION                                                                                                                         </t>
  </si>
  <si>
    <t xml:space="preserve">MEDICAL NUTRITION THERAPY, INITIAL, INDIVIDUAL, EACH 15 MINUTES                                                                                 </t>
  </si>
  <si>
    <t xml:space="preserve">RESTRICTED TO SERVICES BY LICENSED MEDICAL NUTRITIONAL THERAPIST                                                                                </t>
  </si>
  <si>
    <t xml:space="preserve">MEDICAL NUTRITION THERAPY; RE-ASSESSMENT, INDIVIDUAL FACE TO FACE, EACH 15 MINUTES                                                              </t>
  </si>
  <si>
    <t xml:space="preserve">MEDICAL NUTRITION THERAPY;GROUP(2 OR MORE INDIVIDUAL(S), EACH 30 MINUTES                                                                        </t>
  </si>
  <si>
    <t xml:space="preserve">RESTRICTED TO SERVICES BY LICENSED MEDICAL NUTRITIOANL THERAPIST                                                                                </t>
  </si>
  <si>
    <t xml:space="preserve">NEW PATIENT OFFICE OR OTHER OUTPATIENT VISIT, TYPICALLY 30 MINUTES (LACTATION CONSULTATION BY PHYSICIAN)                                        </t>
  </si>
  <si>
    <t xml:space="preserve">RESTRICTED TO CERTIFIED IBCLC PHYSICIAN PROVIDERS                                                                                               </t>
  </si>
  <si>
    <t xml:space="preserve">NEW PATIENT OFFICE OR OTHER OUTPATINET VISIT, TYPICALLY 45 MINUTES (LACTATION CONSULTATION BY PHYSICIAN)                                        </t>
  </si>
  <si>
    <t xml:space="preserve">NEW PATIENT OFFICE OR OTHER OUTPATIENT VISIT, TYPICALLY 60 MINUTES (LACTATION CONSULTATION BY PHYCISIAN)                                        </t>
  </si>
  <si>
    <t xml:space="preserve">ESTABLISHED PATIENT OFFICE OR OTHER OUTPATIENT, VISIT TYPICALLY 25 MINUTES (LACTATION CONSULTATION BY PHYSICIAN)                                </t>
  </si>
  <si>
    <t xml:space="preserve">RESTRICTED TO CERTIFIED  IBCLC PHYSICIAN PROVIDERS                                                                                              </t>
  </si>
  <si>
    <t xml:space="preserve">ESTABLISHED PATIENT OFFICE OR OTHER OUTPATIENT, VISIT TYPICALLY 40 MINUTES (LACTATION CONSULTATION BY PHYSICIAN)                                </t>
  </si>
  <si>
    <t xml:space="preserve">INITIAL COMPREHENSIVE PREVENTATIVE MEDICINE EVALUATION AND MANAGEMENT (AGE: YOUNGER THAN 1 YEAR).                                               </t>
  </si>
  <si>
    <t xml:space="preserve">INITIAL COMPREHENSIVE PREVENTATIVE MEDICINE EVALUATION AND MANAGEMENT (AGE: 1 - 4 YEARS).                                                       </t>
  </si>
  <si>
    <t xml:space="preserve">INITIAL COMPREHENSIVE PREVENTATIVE MEDICINE EVALUATION AND MANAGEMENT (AGE: 5 - 11 YEARS).                                                      </t>
  </si>
  <si>
    <t xml:space="preserve">INITIAL COMPREHENSIVE PREVENTATIVE MEDICINE EVALUATION AND MANAGEMENT (AGE: 12 - 17 YEARS).                                                     </t>
  </si>
  <si>
    <t xml:space="preserve">INITIAL COMPREHENSIVE PREVENTATIVE MEDICINE EVALUATION AND MANAGEMENT (AGE: 18 - 20 YEARS).                                                     </t>
  </si>
  <si>
    <t xml:space="preserve">PERIODIC COMPREHENSIVE PREVENTATIVE MEDICINE REEVALUATION AND MANAGEMENT. (AGE: YOUNGER THAN 1 YEAR).                                           </t>
  </si>
  <si>
    <t xml:space="preserve">PERIODIC COMPREHENSIVE PREVENTATIVE MEDICINE REEVALUATION AND MANAGEMENT (AGE: 1 - 4 YEARS).                                                    </t>
  </si>
  <si>
    <t xml:space="preserve">PERIODIC COMPREHENSIVE PREVENTATIVE MEDICINE REEVALUATION AND MANAGEMENT (AGE: 5 - 11 YEARS).                                                   </t>
  </si>
  <si>
    <t xml:space="preserve">PERIODIC COMPREHENSIVE PREVENTATIVE MEDICINE REEVALUATION AND MANAGEMENT (AGE: 12 - 17 YEARS).                                                  </t>
  </si>
  <si>
    <t xml:space="preserve">PERIODIC COMPREHENSIVE PREVENTATIVE MEDICINE REEVALUATION AND MANAGEMENT (AGE: 18 - 20 YEARS).                                                  </t>
  </si>
  <si>
    <t xml:space="preserve">PEDIATRIC PRENATAL VISIT - 15 MINUTES (EXPECTANT MOTHER MUST BE UNDER 21 TO BILL FOR THIS SERVICE.)                                             </t>
  </si>
  <si>
    <t xml:space="preserve">FAMILY/HOME VISITATION FOR RISK ASSESSMENT AND RISK REDUCTION SERVICES                                                                          </t>
  </si>
  <si>
    <t xml:space="preserve">UNLISTED PREVENTATIVE MEDICINE SERVICE-(LACTATION CONSULTATION;NON-PHYSICIAN PROVIDER; EACH 30 MINUTES                                          </t>
  </si>
  <si>
    <t xml:space="preserve">RESTRICTED TO CERTIFIED IBCLC NON-PHYSICIAN PROVIDERS                                                                                           </t>
  </si>
  <si>
    <t>471-000-533</t>
  </si>
  <si>
    <t>NEBRASKA MEDICAID FEE SCHEDULE, HEALTH CHECK JULY 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</si>
</sst>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0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N6" sqref="N6"/>
    </sheetView>
  </sheetViews>
  <sheetFormatPr defaultRowHeight="14.4" x14ac:dyDescent="0.3"/>
  <cols>
    <col min="1" max="1" width="10.5546875" customWidth="1"/>
    <col min="2" max="2" width="5.5546875" customWidth="1"/>
    <col min="3" max="3" width="26.109375" customWidth="1"/>
    <col min="4" max="4" width="4.109375" customWidth="1"/>
    <col min="5" max="5" width="23.21875" customWidth="1"/>
    <col min="7" max="7" width="13.44140625" customWidth="1"/>
  </cols>
  <sheetData>
    <row r="1" spans="1:7" x14ac:dyDescent="0.3">
      <c r="A1" s="4"/>
      <c r="B1" s="1" t="s">
        <v>42</v>
      </c>
      <c r="C1" s="1"/>
      <c r="D1" s="1"/>
      <c r="E1" s="1"/>
      <c r="F1" s="1"/>
      <c r="G1" s="1"/>
    </row>
    <row r="2" spans="1:7" x14ac:dyDescent="0.3">
      <c r="A2" s="1"/>
      <c r="B2" s="1" t="s">
        <v>41</v>
      </c>
      <c r="C2" s="1"/>
      <c r="D2" s="1"/>
      <c r="E2" s="1"/>
      <c r="F2" s="1"/>
      <c r="G2" s="1"/>
    </row>
    <row r="3" spans="1:7" x14ac:dyDescent="0.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1</v>
      </c>
    </row>
    <row r="4" spans="1:7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</row>
    <row r="5" spans="1:7" ht="42" x14ac:dyDescent="0.3">
      <c r="A5" s="1" t="str">
        <f>"000S9437"</f>
        <v>000S9437</v>
      </c>
      <c r="B5" s="1" t="str">
        <f t="shared" ref="B5:B30" si="0">"EP"</f>
        <v>EP</v>
      </c>
      <c r="C5" s="3" t="s">
        <v>9</v>
      </c>
      <c r="D5" s="3" t="s">
        <v>0</v>
      </c>
      <c r="E5" s="3" t="s">
        <v>10</v>
      </c>
      <c r="F5" s="1" t="s">
        <v>0</v>
      </c>
      <c r="G5" s="2">
        <v>33.17</v>
      </c>
    </row>
    <row r="6" spans="1:7" ht="83.4" x14ac:dyDescent="0.3">
      <c r="A6" s="1" t="str">
        <f>"000S9442"</f>
        <v>000S9442</v>
      </c>
      <c r="B6" s="1" t="str">
        <f t="shared" si="0"/>
        <v>EP</v>
      </c>
      <c r="C6" s="3" t="s">
        <v>11</v>
      </c>
      <c r="D6" s="3" t="s">
        <v>0</v>
      </c>
      <c r="E6" s="3" t="s">
        <v>10</v>
      </c>
      <c r="F6" s="1" t="s">
        <v>0</v>
      </c>
      <c r="G6" s="2">
        <v>68.569999999999993</v>
      </c>
    </row>
    <row r="7" spans="1:7" ht="28.2" x14ac:dyDescent="0.3">
      <c r="A7" s="1" t="str">
        <f>"000S9443"</f>
        <v>000S9443</v>
      </c>
      <c r="B7" s="1" t="str">
        <f t="shared" si="0"/>
        <v>EP</v>
      </c>
      <c r="C7" s="3" t="s">
        <v>12</v>
      </c>
      <c r="D7" s="3" t="s">
        <v>0</v>
      </c>
      <c r="E7" s="3" t="s">
        <v>10</v>
      </c>
      <c r="F7" s="1" t="s">
        <v>0</v>
      </c>
      <c r="G7" s="2">
        <v>10.74</v>
      </c>
    </row>
    <row r="8" spans="1:7" ht="55.8" x14ac:dyDescent="0.3">
      <c r="A8" s="1" t="str">
        <f>"000S9444"</f>
        <v>000S9444</v>
      </c>
      <c r="B8" s="1" t="str">
        <f t="shared" si="0"/>
        <v>EP</v>
      </c>
      <c r="C8" s="3" t="s">
        <v>13</v>
      </c>
      <c r="D8" s="3" t="s">
        <v>0</v>
      </c>
      <c r="E8" s="3" t="s">
        <v>10</v>
      </c>
      <c r="F8" s="1" t="s">
        <v>0</v>
      </c>
      <c r="G8" s="2">
        <v>10.74</v>
      </c>
    </row>
    <row r="9" spans="1:7" ht="28.2" x14ac:dyDescent="0.3">
      <c r="A9" s="1" t="str">
        <f>"000S9445"</f>
        <v>000S9445</v>
      </c>
      <c r="B9" s="1" t="str">
        <f t="shared" si="0"/>
        <v>EP</v>
      </c>
      <c r="C9" s="3" t="s">
        <v>14</v>
      </c>
      <c r="D9" s="3" t="s">
        <v>0</v>
      </c>
      <c r="E9" s="3" t="s">
        <v>10</v>
      </c>
      <c r="F9" s="1" t="s">
        <v>0</v>
      </c>
      <c r="G9" s="2">
        <v>10.74</v>
      </c>
    </row>
    <row r="10" spans="1:7" ht="83.4" x14ac:dyDescent="0.3">
      <c r="A10" s="1" t="str">
        <f>"00097802"</f>
        <v>00097802</v>
      </c>
      <c r="B10" s="1" t="str">
        <f t="shared" si="0"/>
        <v>EP</v>
      </c>
      <c r="C10" s="3" t="s">
        <v>15</v>
      </c>
      <c r="D10" s="3" t="s">
        <v>0</v>
      </c>
      <c r="E10" s="3" t="s">
        <v>16</v>
      </c>
      <c r="F10" s="1" t="s">
        <v>0</v>
      </c>
      <c r="G10" s="2">
        <v>28.27</v>
      </c>
    </row>
    <row r="11" spans="1:7" ht="83.4" x14ac:dyDescent="0.3">
      <c r="A11" s="1" t="str">
        <f>"00097803"</f>
        <v>00097803</v>
      </c>
      <c r="B11" s="1" t="str">
        <f t="shared" si="0"/>
        <v>EP</v>
      </c>
      <c r="C11" s="3" t="s">
        <v>17</v>
      </c>
      <c r="D11" s="3" t="s">
        <v>0</v>
      </c>
      <c r="E11" s="3" t="s">
        <v>16</v>
      </c>
      <c r="F11" s="1" t="s">
        <v>0</v>
      </c>
      <c r="G11" s="2">
        <v>23.39</v>
      </c>
    </row>
    <row r="12" spans="1:7" ht="69.599999999999994" x14ac:dyDescent="0.3">
      <c r="A12" s="1" t="str">
        <f>"00097804"</f>
        <v>00097804</v>
      </c>
      <c r="B12" s="1" t="str">
        <f t="shared" si="0"/>
        <v>EP</v>
      </c>
      <c r="C12" s="3" t="s">
        <v>18</v>
      </c>
      <c r="D12" s="3" t="s">
        <v>0</v>
      </c>
      <c r="E12" s="3" t="s">
        <v>19</v>
      </c>
      <c r="F12" s="1" t="s">
        <v>0</v>
      </c>
      <c r="G12" s="2">
        <v>14.64</v>
      </c>
    </row>
    <row r="13" spans="1:7" ht="83.4" x14ac:dyDescent="0.3">
      <c r="A13" s="1" t="str">
        <f>"00099203"</f>
        <v>00099203</v>
      </c>
      <c r="B13" s="1" t="str">
        <f t="shared" si="0"/>
        <v>EP</v>
      </c>
      <c r="C13" s="3" t="s">
        <v>20</v>
      </c>
      <c r="D13" s="3" t="s">
        <v>0</v>
      </c>
      <c r="E13" s="3" t="s">
        <v>21</v>
      </c>
      <c r="F13" s="1" t="s">
        <v>0</v>
      </c>
      <c r="G13" s="2">
        <v>56.2</v>
      </c>
    </row>
    <row r="14" spans="1:7" ht="83.4" x14ac:dyDescent="0.3">
      <c r="A14" s="1" t="str">
        <f>"00099204"</f>
        <v>00099204</v>
      </c>
      <c r="B14" s="1" t="str">
        <f t="shared" si="0"/>
        <v>EP</v>
      </c>
      <c r="C14" s="3" t="s">
        <v>22</v>
      </c>
      <c r="D14" s="3" t="s">
        <v>0</v>
      </c>
      <c r="E14" s="3" t="s">
        <v>21</v>
      </c>
      <c r="F14" s="1" t="s">
        <v>0</v>
      </c>
      <c r="G14" s="2">
        <v>91.64</v>
      </c>
    </row>
    <row r="15" spans="1:7" ht="83.4" x14ac:dyDescent="0.3">
      <c r="A15" s="1" t="str">
        <f>"00099205"</f>
        <v>00099205</v>
      </c>
      <c r="B15" s="1" t="str">
        <f t="shared" si="0"/>
        <v>EP</v>
      </c>
      <c r="C15" s="3" t="s">
        <v>23</v>
      </c>
      <c r="D15" s="3" t="s">
        <v>0</v>
      </c>
      <c r="E15" s="3" t="s">
        <v>21</v>
      </c>
      <c r="F15" s="1" t="s">
        <v>0</v>
      </c>
      <c r="G15" s="2">
        <v>118.76</v>
      </c>
    </row>
    <row r="16" spans="1:7" ht="97.2" x14ac:dyDescent="0.3">
      <c r="A16" s="1" t="str">
        <f>"00099214"</f>
        <v>00099214</v>
      </c>
      <c r="B16" s="1" t="str">
        <f t="shared" si="0"/>
        <v>EP</v>
      </c>
      <c r="C16" s="3" t="s">
        <v>24</v>
      </c>
      <c r="D16" s="3" t="s">
        <v>0</v>
      </c>
      <c r="E16" s="3" t="s">
        <v>25</v>
      </c>
      <c r="F16" s="1" t="s">
        <v>0</v>
      </c>
      <c r="G16" s="2">
        <v>55.99</v>
      </c>
    </row>
    <row r="17" spans="1:7" ht="97.2" x14ac:dyDescent="0.3">
      <c r="A17" s="1" t="str">
        <f>"00099215"</f>
        <v>00099215</v>
      </c>
      <c r="B17" s="1" t="str">
        <f t="shared" si="0"/>
        <v>EP</v>
      </c>
      <c r="C17" s="3" t="s">
        <v>26</v>
      </c>
      <c r="D17" s="3" t="s">
        <v>0</v>
      </c>
      <c r="E17" s="3" t="s">
        <v>21</v>
      </c>
      <c r="F17" s="1" t="s">
        <v>0</v>
      </c>
      <c r="G17" s="2">
        <v>83.64</v>
      </c>
    </row>
    <row r="18" spans="1:7" ht="83.4" x14ac:dyDescent="0.3">
      <c r="A18" s="1" t="str">
        <f>"00099381"</f>
        <v>00099381</v>
      </c>
      <c r="B18" s="1" t="str">
        <f t="shared" si="0"/>
        <v>EP</v>
      </c>
      <c r="C18" s="3" t="s">
        <v>27</v>
      </c>
      <c r="D18" s="3" t="s">
        <v>0</v>
      </c>
      <c r="E18" s="3" t="s">
        <v>10</v>
      </c>
      <c r="F18" s="1" t="s">
        <v>0</v>
      </c>
      <c r="G18" s="2">
        <v>103.01</v>
      </c>
    </row>
    <row r="19" spans="1:7" ht="69.599999999999994" x14ac:dyDescent="0.3">
      <c r="A19" s="1" t="str">
        <f>"00099382"</f>
        <v>00099382</v>
      </c>
      <c r="B19" s="1" t="str">
        <f t="shared" si="0"/>
        <v>EP</v>
      </c>
      <c r="C19" s="3" t="s">
        <v>28</v>
      </c>
      <c r="D19" s="3" t="s">
        <v>0</v>
      </c>
      <c r="E19" s="3" t="s">
        <v>10</v>
      </c>
      <c r="F19" s="1" t="s">
        <v>0</v>
      </c>
      <c r="G19" s="2">
        <v>108.43</v>
      </c>
    </row>
    <row r="20" spans="1:7" ht="69.599999999999994" x14ac:dyDescent="0.3">
      <c r="A20" s="1" t="str">
        <f>"00099383"</f>
        <v>00099383</v>
      </c>
      <c r="B20" s="1" t="str">
        <f t="shared" si="0"/>
        <v>EP</v>
      </c>
      <c r="C20" s="3" t="s">
        <v>29</v>
      </c>
      <c r="D20" s="3" t="s">
        <v>0</v>
      </c>
      <c r="E20" s="3" t="s">
        <v>10</v>
      </c>
      <c r="F20" s="1" t="s">
        <v>0</v>
      </c>
      <c r="G20" s="2">
        <v>119.27</v>
      </c>
    </row>
    <row r="21" spans="1:7" ht="69.599999999999994" x14ac:dyDescent="0.3">
      <c r="A21" s="1" t="str">
        <f>"00099384"</f>
        <v>00099384</v>
      </c>
      <c r="B21" s="1" t="str">
        <f t="shared" si="0"/>
        <v>EP</v>
      </c>
      <c r="C21" s="3" t="s">
        <v>30</v>
      </c>
      <c r="D21" s="3" t="s">
        <v>0</v>
      </c>
      <c r="E21" s="3" t="s">
        <v>10</v>
      </c>
      <c r="F21" s="1" t="s">
        <v>0</v>
      </c>
      <c r="G21" s="2">
        <v>130.12</v>
      </c>
    </row>
    <row r="22" spans="1:7" ht="69.599999999999994" x14ac:dyDescent="0.3">
      <c r="A22" s="1" t="str">
        <f>"00099385"</f>
        <v>00099385</v>
      </c>
      <c r="B22" s="1" t="str">
        <f t="shared" si="0"/>
        <v>EP</v>
      </c>
      <c r="C22" s="3" t="s">
        <v>31</v>
      </c>
      <c r="D22" s="3" t="s">
        <v>0</v>
      </c>
      <c r="E22" s="3" t="s">
        <v>10</v>
      </c>
      <c r="F22" s="1" t="s">
        <v>0</v>
      </c>
      <c r="G22" s="2">
        <v>140.96</v>
      </c>
    </row>
    <row r="23" spans="1:7" ht="111" x14ac:dyDescent="0.3">
      <c r="A23" s="1" t="str">
        <f>"00099391"</f>
        <v>00099391</v>
      </c>
      <c r="B23" s="1" t="str">
        <f t="shared" si="0"/>
        <v>EP</v>
      </c>
      <c r="C23" s="3" t="s">
        <v>32</v>
      </c>
      <c r="D23" s="3" t="s">
        <v>0</v>
      </c>
      <c r="E23" s="3" t="s">
        <v>10</v>
      </c>
      <c r="F23" s="1" t="s">
        <v>0</v>
      </c>
      <c r="G23" s="2">
        <v>86.74</v>
      </c>
    </row>
    <row r="24" spans="1:7" ht="97.2" x14ac:dyDescent="0.3">
      <c r="A24" s="1" t="str">
        <f>"00099392"</f>
        <v>00099392</v>
      </c>
      <c r="B24" s="1" t="str">
        <f t="shared" si="0"/>
        <v>EP</v>
      </c>
      <c r="C24" s="3" t="s">
        <v>33</v>
      </c>
      <c r="D24" s="3" t="s">
        <v>0</v>
      </c>
      <c r="E24" s="3" t="s">
        <v>10</v>
      </c>
      <c r="F24" s="1" t="s">
        <v>0</v>
      </c>
      <c r="G24" s="2">
        <v>92.17</v>
      </c>
    </row>
    <row r="25" spans="1:7" ht="97.2" x14ac:dyDescent="0.3">
      <c r="A25" s="1" t="str">
        <f>"00099393"</f>
        <v>00099393</v>
      </c>
      <c r="B25" s="1" t="str">
        <f t="shared" si="0"/>
        <v>EP</v>
      </c>
      <c r="C25" s="3" t="s">
        <v>34</v>
      </c>
      <c r="D25" s="3" t="s">
        <v>0</v>
      </c>
      <c r="E25" s="3" t="s">
        <v>10</v>
      </c>
      <c r="F25" s="1" t="s">
        <v>0</v>
      </c>
      <c r="G25" s="2">
        <v>97.59</v>
      </c>
    </row>
    <row r="26" spans="1:7" ht="97.2" x14ac:dyDescent="0.3">
      <c r="A26" s="1" t="str">
        <f>"00099394"</f>
        <v>00099394</v>
      </c>
      <c r="B26" s="1" t="str">
        <f t="shared" si="0"/>
        <v>EP</v>
      </c>
      <c r="C26" s="3" t="s">
        <v>35</v>
      </c>
      <c r="D26" s="3" t="s">
        <v>0</v>
      </c>
      <c r="E26" s="3" t="s">
        <v>10</v>
      </c>
      <c r="F26" s="1" t="s">
        <v>0</v>
      </c>
      <c r="G26" s="2">
        <v>103.01</v>
      </c>
    </row>
    <row r="27" spans="1:7" ht="97.2" x14ac:dyDescent="0.3">
      <c r="A27" s="1" t="str">
        <f>"00099395"</f>
        <v>00099395</v>
      </c>
      <c r="B27" s="1" t="str">
        <f t="shared" si="0"/>
        <v>EP</v>
      </c>
      <c r="C27" s="3" t="s">
        <v>36</v>
      </c>
      <c r="D27" s="3" t="s">
        <v>0</v>
      </c>
      <c r="E27" s="3" t="s">
        <v>10</v>
      </c>
      <c r="F27" s="1" t="s">
        <v>0</v>
      </c>
      <c r="G27" s="2">
        <v>108.43</v>
      </c>
    </row>
    <row r="28" spans="1:7" ht="69.599999999999994" x14ac:dyDescent="0.3">
      <c r="A28" s="1" t="str">
        <f>"00099401"</f>
        <v>00099401</v>
      </c>
      <c r="B28" s="1" t="str">
        <f t="shared" si="0"/>
        <v>EP</v>
      </c>
      <c r="C28" s="3" t="s">
        <v>37</v>
      </c>
      <c r="D28" s="3" t="s">
        <v>0</v>
      </c>
      <c r="E28" s="3" t="s">
        <v>10</v>
      </c>
      <c r="F28" s="1" t="s">
        <v>0</v>
      </c>
      <c r="G28" s="2">
        <v>25.59</v>
      </c>
    </row>
    <row r="29" spans="1:7" ht="55.8" x14ac:dyDescent="0.3">
      <c r="A29" s="1" t="str">
        <f>"00099402"</f>
        <v>00099402</v>
      </c>
      <c r="B29" s="1" t="str">
        <f t="shared" si="0"/>
        <v>EP</v>
      </c>
      <c r="C29" s="3" t="s">
        <v>38</v>
      </c>
      <c r="D29" s="3" t="s">
        <v>0</v>
      </c>
      <c r="E29" s="3" t="s">
        <v>10</v>
      </c>
      <c r="F29" s="1" t="s">
        <v>0</v>
      </c>
      <c r="G29" s="2">
        <v>51.19</v>
      </c>
    </row>
    <row r="30" spans="1:7" ht="97.2" x14ac:dyDescent="0.3">
      <c r="A30" s="1" t="str">
        <f>"00099429"</f>
        <v>00099429</v>
      </c>
      <c r="B30" s="1" t="str">
        <f t="shared" si="0"/>
        <v>EP</v>
      </c>
      <c r="C30" s="3" t="s">
        <v>39</v>
      </c>
      <c r="D30" s="3" t="s">
        <v>0</v>
      </c>
      <c r="E30" s="3" t="s">
        <v>40</v>
      </c>
      <c r="F30" s="1" t="s">
        <v>0</v>
      </c>
      <c r="G30" s="2">
        <v>20.03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Health Check Services</Fee_x0020_Schedule>
    <DHHSInternetWCP xmlns="32249c65-da49-47e9-984a-f0159a6f027c"/>
    <Effective_x0020_Date xmlns="76d38050-7b15-4892-beee-6b8430b169cf">2022-07-01T05:00:00+00:00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112BAC3-08A9-409C-89C2-1C7678897F9A}"/>
</file>

<file path=customXml/itemProps2.xml><?xml version="1.0" encoding="utf-8"?>
<ds:datastoreItem xmlns:ds="http://schemas.openxmlformats.org/officeDocument/2006/customXml" ds:itemID="{6E5D9CA9-0379-4E61-9EBC-7F7D87A5174A}"/>
</file>

<file path=customXml/itemProps3.xml><?xml version="1.0" encoding="utf-8"?>
<ds:datastoreItem xmlns:ds="http://schemas.openxmlformats.org/officeDocument/2006/customXml" ds:itemID="{0A28E31D-9A6F-42BC-A120-B5C4974451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09_202205181027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2022-05-18T15:32:47Z</dcterms:created>
  <dcterms:modified xsi:type="dcterms:W3CDTF">2022-06-06T13:55:06Z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42300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