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3\JULY 1-2023 FS\"/>
    </mc:Choice>
  </mc:AlternateContent>
  <xr:revisionPtr revIDLastSave="0" documentId="13_ncr:1_{E62B4E39-4313-4E5B-859C-D1652C9515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_2023061312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</calcChain>
</file>

<file path=xl/sharedStrings.xml><?xml version="1.0" encoding="utf-8"?>
<sst xmlns="http://schemas.openxmlformats.org/spreadsheetml/2006/main" count="174" uniqueCount="52">
  <si>
    <t xml:space="preserve"> </t>
  </si>
  <si>
    <t xml:space="preserve"> MEDICAID 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</si>
  <si>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</si>
  <si>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</si>
  <si>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</si>
  <si>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</si>
  <si>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</si>
  <si>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</si>
  <si>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</si>
  <si>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</si>
  <si>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MODIFIERS</t>
  </si>
  <si>
    <t xml:space="preserve"> POS</t>
  </si>
  <si>
    <t xml:space="preserve">PREPARED CHILDBIRTH REFRESHER SESSION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</si>
  <si>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</si>
  <si>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</t>
  </si>
  <si>
    <t xml:space="preserve">PREPARED CHILDBIRTH SESSION (6-8 WEEK SERIES) OR COMPARABLE CESAREAN BIRTH SESSION                                                              </t>
  </si>
  <si>
    <t xml:space="preserve">BREAST FEEDING INSTRUCTION SESSION                                                                                                              </t>
  </si>
  <si>
    <t xml:space="preserve">HEALTH EDUCATION AND INFANT CHILD CARE/PARENTING SESSION                                                                                        </t>
  </si>
  <si>
    <t xml:space="preserve">EARLY PREGNANCY SESSION                                                                                                                         </t>
  </si>
  <si>
    <t xml:space="preserve">MEDICAL NUTRITION THERAPY, INITIAL, INDIVIDUAL, EACH 15 MINUTES                                                                                 </t>
  </si>
  <si>
    <t xml:space="preserve">RESTRICTED TO SERVICES BY LICENSED MEDICAL NUTRITIONAL THERAPIST                                                                                </t>
  </si>
  <si>
    <t>02 10</t>
  </si>
  <si>
    <t xml:space="preserve">MEDICAL NUTRITION THERAPY; RE-ASSESSMENT, INDIVIDUAL FACE TO FACE, EACH 15 MINUTES                                                              </t>
  </si>
  <si>
    <t xml:space="preserve">MEDICAL NUTRITION THERAPY;GROUP(2 OR MORE INDIVIDUAL(S), EACH 30 MINUTES                                                                        </t>
  </si>
  <si>
    <t xml:space="preserve">RESTRICTED TO SERVICES BY LICENSED MEDICAL NUTRITIOANL THERAPIST                                                                                </t>
  </si>
  <si>
    <t xml:space="preserve">NEW PATIENT OFFICE OR OTHER OUTPATIENT VISIT, TYPICALLY 30 MINUTES (LACTATION CONSULTATION BY PHYSICIAN)                                        </t>
  </si>
  <si>
    <t xml:space="preserve">RESTRICTED TO CERTIFIED IBCLC PHYSICIAN PROVIDERS                                                                                               </t>
  </si>
  <si>
    <t xml:space="preserve">NEW PATIENT OFFICE OR OTHER OUTPATINET VISIT, TYPICALLY 45 MINUTES (LACTATION CONSULTATION BY PHYSICIAN)                                        </t>
  </si>
  <si>
    <t xml:space="preserve">NEW PATIENT OFFICE OR OTHER OUTPATIENT VISIT, TYPICALLY 60 MINUTES (LACTATION CONSULTATION BY PHYCISIAN)                                        </t>
  </si>
  <si>
    <t xml:space="preserve">ESTABLISHED PATIENT OFFICE OR OTHER OUTPATIENT, VISIT TYPICALLY 25 MINUTES (LACTATION CONSULTATION BY PHYSICIAN)                                </t>
  </si>
  <si>
    <t xml:space="preserve">RESTRICTED TO CERTIFIED  IBCLC PHYSICIAN PROVIDERS                                                                                              </t>
  </si>
  <si>
    <t xml:space="preserve">ESTABLISHED PATIENT OFFICE OR OTHER OUTPATIENT, VISIT TYPICALLY 40 MINUTES (LACTATION CONSULTATION BY PHYSICIAN)                                </t>
  </si>
  <si>
    <t xml:space="preserve">INITIAL COMPREHENSIVE PREVENTATIVE MEDICINE EVALUATION AND MANAGEMENT (AGE: YOUNGER THAN 1 YEAR).                                               </t>
  </si>
  <si>
    <t xml:space="preserve">INITIAL COMPREHENSIVE PREVENTATIVE MEDICINE EVALUATION AND MANAGEMENT (AGE: 1 - 4 YEARS).                                                       </t>
  </si>
  <si>
    <t xml:space="preserve">INITIAL COMPREHENSIVE PREVENTATIVE MEDICINE EVALUATION AND MANAGEMENT (AGE: 5 - 11 YEARS).                                                      </t>
  </si>
  <si>
    <t xml:space="preserve">INITIAL COMPREHENSIVE PREVENTATIVE MEDICINE EVALUATION AND MANAGEMENT (AGE: 12 - 17 YEARS).                                                     </t>
  </si>
  <si>
    <t xml:space="preserve">INITIAL COMPREHENSIVE PREVENTATIVE MEDICINE EVALUATION AND MANAGEMENT (AGE: 18 - 20 YEARS).                                                     </t>
  </si>
  <si>
    <t xml:space="preserve">PERIODIC COMPREHENSIVE PREVENTATIVE MEDICINE REEVALUATION AND MANAGEMENT. (AGE: YOUNGER THAN 1 YEAR).                                           </t>
  </si>
  <si>
    <t xml:space="preserve">PERIODIC COMPREHENSIVE PREVENTATIVE MEDICINE REEVALUATION AND MANAGEMENT (AGE: 1 - 4 YEARS).                                                    </t>
  </si>
  <si>
    <t xml:space="preserve">PERIODIC COMPREHENSIVE PREVENTATIVE MEDICINE REEVALUATION AND MANAGEMENT (AGE: 5 - 11 YEARS).                                                   </t>
  </si>
  <si>
    <t xml:space="preserve">PERIODIC COMPREHENSIVE PREVENTATIVE MEDICINE REEVALUATION AND MANAGEMENT (AGE: 12 - 17 YEARS).                                                  </t>
  </si>
  <si>
    <t xml:space="preserve">PERIODIC COMPREHENSIVE PREVENTATIVE MEDICINE REEVALUATION AND MANAGEMENT (AGE: 18 - 20 YEARS).                                                  </t>
  </si>
  <si>
    <t xml:space="preserve">PEDIATRIC PRENATAL VISIT - 15 MINUTES (EXPECTANT MOTHER MUST BE UNDER 21 TO BILL FOR THIS SERVICE.)                                             </t>
  </si>
  <si>
    <t xml:space="preserve">FAMILY/HOME VISITATION FOR RISK ASSESSMENT AND RISK REDUCTION SERVICES                                                                          </t>
  </si>
  <si>
    <t xml:space="preserve">UNLISTED PREVENTATIVE MEDICINE SERVICE-(LACTATION CONSULTATION;NON-PHYSICIAN PROVIDER; EACH 30 MINUTES                                          </t>
  </si>
  <si>
    <t xml:space="preserve">RESTRICTED TO CERTIFIED IBCLC NON-PHYSICIAN PROVIDERS                                                                                           </t>
  </si>
  <si>
    <t>NEBRASKA MEDICAID FEE SCHEDULE, HEALTH CHECK SERVICES JULY 1, 2023</t>
  </si>
  <si>
    <t>471-000-533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</si>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</sst>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0" fillId="0" borderId="14" xfId="0" applyFont="1" applyBorder="1"/>
    <xf numFmtId="0" fontId="18" fillId="0" borderId="15" xfId="0" applyFont="1" applyBorder="1"/>
    <xf numFmtId="0" fontId="18" fillId="0" borderId="0" xfId="0" applyFont="1" applyBorder="1"/>
    <xf numFmtId="0" fontId="0" fillId="0" borderId="11" xfId="0" applyFont="1" applyBorder="1"/>
    <xf numFmtId="0" fontId="18" fillId="0" borderId="16" xfId="0" applyFont="1" applyBorder="1"/>
    <xf numFmtId="0" fontId="18" fillId="0" borderId="17" xfId="0" applyFont="1" applyBorder="1"/>
    <xf numFmtId="0" fontId="0" fillId="0" borderId="18" xfId="0" applyFont="1" applyBorder="1"/>
    <xf numFmtId="0" fontId="0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N10" sqref="N10"/>
    </sheetView>
  </sheetViews>
  <sheetFormatPr defaultRowHeight="15" x14ac:dyDescent="0.25"/>
  <cols>
    <col min="1" max="1" width="11" customWidth="1"/>
    <col min="2" max="2" width="9.28515625" customWidth="1"/>
    <col min="3" max="3" width="30.85546875" customWidth="1"/>
    <col min="4" max="4" width="6.7109375" customWidth="1"/>
    <col min="5" max="5" width="19" customWidth="1"/>
    <col min="7" max="7" width="13.7109375" customWidth="1"/>
    <col min="8" max="8" width="15.28515625" customWidth="1"/>
    <col min="9" max="9" width="15.42578125" style="17" customWidth="1"/>
  </cols>
  <sheetData>
    <row r="1" spans="1:9" x14ac:dyDescent="0.25">
      <c r="A1" s="5" t="s">
        <v>48</v>
      </c>
      <c r="B1" s="6"/>
      <c r="C1" s="6"/>
      <c r="D1" s="6"/>
      <c r="E1" s="6"/>
      <c r="F1" s="6"/>
      <c r="G1" s="7"/>
      <c r="H1" s="8"/>
      <c r="I1" s="15"/>
    </row>
    <row r="2" spans="1:9" x14ac:dyDescent="0.25">
      <c r="A2" s="9" t="s">
        <v>49</v>
      </c>
      <c r="B2" s="10"/>
      <c r="C2" s="10"/>
      <c r="D2" s="10"/>
      <c r="E2" s="10"/>
      <c r="F2" s="10"/>
      <c r="G2" s="4"/>
      <c r="H2" s="11"/>
      <c r="I2" s="15"/>
    </row>
    <row r="3" spans="1:9" x14ac:dyDescent="0.25">
      <c r="A3" s="9" t="s">
        <v>50</v>
      </c>
      <c r="B3" s="10"/>
      <c r="C3" s="10"/>
      <c r="D3" s="10"/>
      <c r="E3" s="10"/>
      <c r="F3" s="10"/>
      <c r="G3" s="10"/>
      <c r="H3" s="11"/>
      <c r="I3" s="15"/>
    </row>
    <row r="4" spans="1:9" x14ac:dyDescent="0.25">
      <c r="A4" s="12" t="s">
        <v>51</v>
      </c>
      <c r="B4" s="13"/>
      <c r="C4" s="13"/>
      <c r="D4" s="13"/>
      <c r="E4" s="13"/>
      <c r="F4" s="13"/>
      <c r="G4" s="13"/>
      <c r="H4" s="14"/>
      <c r="I4" s="15"/>
    </row>
    <row r="5" spans="1:9" x14ac:dyDescent="0.25">
      <c r="A5" s="1"/>
      <c r="B5" s="1" t="s">
        <v>46</v>
      </c>
      <c r="C5" s="1"/>
      <c r="D5" s="1"/>
      <c r="E5" s="1"/>
      <c r="F5" s="1"/>
      <c r="G5" s="1"/>
      <c r="H5" s="1"/>
      <c r="I5" s="16"/>
    </row>
    <row r="6" spans="1:9" x14ac:dyDescent="0.25">
      <c r="A6" s="1"/>
      <c r="B6" s="1" t="s">
        <v>47</v>
      </c>
      <c r="C6" s="1"/>
      <c r="D6" s="1"/>
      <c r="E6" s="1"/>
      <c r="F6" s="1"/>
      <c r="G6" s="1"/>
      <c r="H6" s="1"/>
      <c r="I6" s="16"/>
    </row>
    <row r="7" spans="1:9" x14ac:dyDescent="0.2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1</v>
      </c>
      <c r="H7" s="1" t="s">
        <v>2</v>
      </c>
      <c r="I7" s="16" t="s">
        <v>2</v>
      </c>
    </row>
    <row r="8" spans="1:9" x14ac:dyDescent="0.25">
      <c r="A8" s="1" t="s">
        <v>3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  <c r="H8" s="18" t="s">
        <v>10</v>
      </c>
      <c r="I8" s="18" t="s">
        <v>11</v>
      </c>
    </row>
    <row r="9" spans="1:9" ht="35.25" customHeight="1" x14ac:dyDescent="0.25">
      <c r="A9" s="1" t="str">
        <f>"000S9437"</f>
        <v>000S9437</v>
      </c>
      <c r="B9" s="1" t="str">
        <f t="shared" ref="B9:B34" si="0">"EP"</f>
        <v>EP</v>
      </c>
      <c r="C9" s="3" t="s">
        <v>12</v>
      </c>
      <c r="D9" s="3" t="s">
        <v>0</v>
      </c>
      <c r="E9" s="3" t="s">
        <v>13</v>
      </c>
      <c r="F9" s="1" t="s">
        <v>0</v>
      </c>
      <c r="G9" s="2">
        <v>34.14</v>
      </c>
      <c r="H9" s="1" t="s">
        <v>14</v>
      </c>
      <c r="I9" s="16" t="s">
        <v>14</v>
      </c>
    </row>
    <row r="10" spans="1:9" ht="67.5" customHeight="1" x14ac:dyDescent="0.25">
      <c r="A10" s="1" t="str">
        <f>"000S9442"</f>
        <v>000S9442</v>
      </c>
      <c r="B10" s="1" t="str">
        <f t="shared" si="0"/>
        <v>EP</v>
      </c>
      <c r="C10" s="3" t="s">
        <v>15</v>
      </c>
      <c r="D10" s="3" t="s">
        <v>0</v>
      </c>
      <c r="E10" s="3" t="s">
        <v>13</v>
      </c>
      <c r="F10" s="1" t="s">
        <v>0</v>
      </c>
      <c r="G10" s="2">
        <v>70.569999999999993</v>
      </c>
      <c r="H10" s="1" t="s">
        <v>14</v>
      </c>
      <c r="I10" s="16" t="s">
        <v>14</v>
      </c>
    </row>
    <row r="11" spans="1:9" ht="42.75" customHeight="1" x14ac:dyDescent="0.25">
      <c r="A11" s="1" t="str">
        <f>"000S9443"</f>
        <v>000S9443</v>
      </c>
      <c r="B11" s="1" t="str">
        <f t="shared" si="0"/>
        <v>EP</v>
      </c>
      <c r="C11" s="3" t="s">
        <v>16</v>
      </c>
      <c r="D11" s="3" t="s">
        <v>0</v>
      </c>
      <c r="E11" s="3" t="s">
        <v>13</v>
      </c>
      <c r="F11" s="1" t="s">
        <v>0</v>
      </c>
      <c r="G11" s="2">
        <v>11.05</v>
      </c>
      <c r="H11" s="1" t="s">
        <v>14</v>
      </c>
      <c r="I11" s="16" t="s">
        <v>14</v>
      </c>
    </row>
    <row r="12" spans="1:9" ht="48.75" customHeight="1" x14ac:dyDescent="0.25">
      <c r="A12" s="1" t="str">
        <f>"000S9444"</f>
        <v>000S9444</v>
      </c>
      <c r="B12" s="1" t="str">
        <f t="shared" si="0"/>
        <v>EP</v>
      </c>
      <c r="C12" s="3" t="s">
        <v>17</v>
      </c>
      <c r="D12" s="3" t="s">
        <v>0</v>
      </c>
      <c r="E12" s="3" t="s">
        <v>13</v>
      </c>
      <c r="F12" s="1" t="s">
        <v>0</v>
      </c>
      <c r="G12" s="2">
        <v>11.05</v>
      </c>
      <c r="H12" s="1" t="s">
        <v>14</v>
      </c>
      <c r="I12" s="16" t="s">
        <v>14</v>
      </c>
    </row>
    <row r="13" spans="1:9" ht="29.25" x14ac:dyDescent="0.25">
      <c r="A13" s="1" t="str">
        <f>"000S9445"</f>
        <v>000S9445</v>
      </c>
      <c r="B13" s="1" t="str">
        <f t="shared" si="0"/>
        <v>EP</v>
      </c>
      <c r="C13" s="3" t="s">
        <v>18</v>
      </c>
      <c r="D13" s="3" t="s">
        <v>0</v>
      </c>
      <c r="E13" s="3" t="s">
        <v>13</v>
      </c>
      <c r="F13" s="1" t="s">
        <v>0</v>
      </c>
      <c r="G13" s="2">
        <v>11.05</v>
      </c>
      <c r="H13" s="1" t="s">
        <v>14</v>
      </c>
      <c r="I13" s="16" t="s">
        <v>14</v>
      </c>
    </row>
    <row r="14" spans="1:9" ht="108" customHeight="1" x14ac:dyDescent="0.25">
      <c r="A14" s="1" t="str">
        <f>"00097802"</f>
        <v>00097802</v>
      </c>
      <c r="B14" s="1" t="str">
        <f t="shared" si="0"/>
        <v>EP</v>
      </c>
      <c r="C14" s="3" t="s">
        <v>19</v>
      </c>
      <c r="D14" s="3" t="s">
        <v>0</v>
      </c>
      <c r="E14" s="3" t="s">
        <v>20</v>
      </c>
      <c r="F14" s="1" t="s">
        <v>0</v>
      </c>
      <c r="G14" s="2">
        <v>29.1</v>
      </c>
      <c r="H14" s="1">
        <v>95</v>
      </c>
      <c r="I14" s="16" t="s">
        <v>21</v>
      </c>
    </row>
    <row r="15" spans="1:9" ht="96.75" customHeight="1" x14ac:dyDescent="0.25">
      <c r="A15" s="1" t="str">
        <f>"00097803"</f>
        <v>00097803</v>
      </c>
      <c r="B15" s="1" t="str">
        <f t="shared" si="0"/>
        <v>EP</v>
      </c>
      <c r="C15" s="3" t="s">
        <v>22</v>
      </c>
      <c r="D15" s="3" t="s">
        <v>0</v>
      </c>
      <c r="E15" s="3" t="s">
        <v>20</v>
      </c>
      <c r="F15" s="1" t="s">
        <v>0</v>
      </c>
      <c r="G15" s="2">
        <v>24.07</v>
      </c>
      <c r="H15" s="1">
        <v>95</v>
      </c>
      <c r="I15" s="16" t="s">
        <v>21</v>
      </c>
    </row>
    <row r="16" spans="1:9" ht="98.25" customHeight="1" x14ac:dyDescent="0.25">
      <c r="A16" s="1" t="str">
        <f>"00097804"</f>
        <v>00097804</v>
      </c>
      <c r="B16" s="1" t="str">
        <f t="shared" si="0"/>
        <v>EP</v>
      </c>
      <c r="C16" s="3" t="s">
        <v>23</v>
      </c>
      <c r="D16" s="3" t="s">
        <v>0</v>
      </c>
      <c r="E16" s="3" t="s">
        <v>24</v>
      </c>
      <c r="F16" s="1" t="s">
        <v>0</v>
      </c>
      <c r="G16" s="2">
        <v>15.07</v>
      </c>
      <c r="H16" s="1">
        <v>95</v>
      </c>
      <c r="I16" s="16" t="s">
        <v>21</v>
      </c>
    </row>
    <row r="17" spans="1:9" ht="84.75" customHeight="1" x14ac:dyDescent="0.25">
      <c r="A17" s="1" t="str">
        <f>"00099203"</f>
        <v>00099203</v>
      </c>
      <c r="B17" s="1" t="str">
        <f t="shared" si="0"/>
        <v>EP</v>
      </c>
      <c r="C17" s="3" t="s">
        <v>25</v>
      </c>
      <c r="D17" s="3" t="s">
        <v>0</v>
      </c>
      <c r="E17" s="3" t="s">
        <v>26</v>
      </c>
      <c r="F17" s="1" t="s">
        <v>0</v>
      </c>
      <c r="G17" s="2">
        <v>57.84</v>
      </c>
      <c r="H17" s="1">
        <v>95</v>
      </c>
      <c r="I17" s="16" t="s">
        <v>21</v>
      </c>
    </row>
    <row r="18" spans="1:9" ht="82.5" customHeight="1" x14ac:dyDescent="0.25">
      <c r="A18" s="1" t="str">
        <f>"00099204"</f>
        <v>00099204</v>
      </c>
      <c r="B18" s="1" t="str">
        <f t="shared" si="0"/>
        <v>EP</v>
      </c>
      <c r="C18" s="3" t="s">
        <v>27</v>
      </c>
      <c r="D18" s="3" t="s">
        <v>0</v>
      </c>
      <c r="E18" s="3" t="s">
        <v>26</v>
      </c>
      <c r="F18" s="1" t="s">
        <v>0</v>
      </c>
      <c r="G18" s="2">
        <v>94.32</v>
      </c>
      <c r="H18" s="1">
        <v>95</v>
      </c>
      <c r="I18" s="16" t="s">
        <v>21</v>
      </c>
    </row>
    <row r="19" spans="1:9" ht="80.25" customHeight="1" x14ac:dyDescent="0.25">
      <c r="A19" s="1" t="str">
        <f>"00099205"</f>
        <v>00099205</v>
      </c>
      <c r="B19" s="1" t="str">
        <f t="shared" si="0"/>
        <v>EP</v>
      </c>
      <c r="C19" s="3" t="s">
        <v>28</v>
      </c>
      <c r="D19" s="3" t="s">
        <v>0</v>
      </c>
      <c r="E19" s="3" t="s">
        <v>26</v>
      </c>
      <c r="F19" s="1" t="s">
        <v>0</v>
      </c>
      <c r="G19" s="2">
        <v>122.24</v>
      </c>
      <c r="H19" s="1" t="s">
        <v>14</v>
      </c>
      <c r="I19" s="16" t="s">
        <v>14</v>
      </c>
    </row>
    <row r="20" spans="1:9" ht="95.25" customHeight="1" x14ac:dyDescent="0.25">
      <c r="A20" s="1" t="str">
        <f>"00099214"</f>
        <v>00099214</v>
      </c>
      <c r="B20" s="1" t="str">
        <f t="shared" si="0"/>
        <v>EP</v>
      </c>
      <c r="C20" s="3" t="s">
        <v>29</v>
      </c>
      <c r="D20" s="3" t="s">
        <v>0</v>
      </c>
      <c r="E20" s="3" t="s">
        <v>30</v>
      </c>
      <c r="F20" s="1" t="s">
        <v>0</v>
      </c>
      <c r="G20" s="2">
        <v>57.63</v>
      </c>
      <c r="H20" s="1">
        <v>95</v>
      </c>
      <c r="I20" s="16" t="s">
        <v>21</v>
      </c>
    </row>
    <row r="21" spans="1:9" ht="96.75" customHeight="1" x14ac:dyDescent="0.25">
      <c r="A21" s="1" t="str">
        <f>"00099215"</f>
        <v>00099215</v>
      </c>
      <c r="B21" s="1" t="str">
        <f t="shared" si="0"/>
        <v>EP</v>
      </c>
      <c r="C21" s="3" t="s">
        <v>31</v>
      </c>
      <c r="D21" s="3" t="s">
        <v>0</v>
      </c>
      <c r="E21" s="3" t="s">
        <v>26</v>
      </c>
      <c r="F21" s="1" t="s">
        <v>0</v>
      </c>
      <c r="G21" s="2">
        <v>86.09</v>
      </c>
      <c r="H21" s="1" t="s">
        <v>14</v>
      </c>
      <c r="I21" s="16" t="s">
        <v>14</v>
      </c>
    </row>
    <row r="22" spans="1:9" ht="79.5" customHeight="1" x14ac:dyDescent="0.25">
      <c r="A22" s="1" t="str">
        <f>"00099381"</f>
        <v>00099381</v>
      </c>
      <c r="B22" s="1" t="str">
        <f t="shared" si="0"/>
        <v>EP</v>
      </c>
      <c r="C22" s="3" t="s">
        <v>32</v>
      </c>
      <c r="D22" s="3" t="s">
        <v>0</v>
      </c>
      <c r="E22" s="3" t="s">
        <v>13</v>
      </c>
      <c r="F22" s="1" t="s">
        <v>0</v>
      </c>
      <c r="G22" s="2">
        <v>106.07</v>
      </c>
      <c r="H22" s="1" t="s">
        <v>14</v>
      </c>
      <c r="I22" s="16" t="s">
        <v>14</v>
      </c>
    </row>
    <row r="23" spans="1:9" ht="80.25" customHeight="1" x14ac:dyDescent="0.25">
      <c r="A23" s="1" t="str">
        <f>"00099382"</f>
        <v>00099382</v>
      </c>
      <c r="B23" s="1" t="str">
        <f t="shared" si="0"/>
        <v>EP</v>
      </c>
      <c r="C23" s="3" t="s">
        <v>33</v>
      </c>
      <c r="D23" s="3" t="s">
        <v>0</v>
      </c>
      <c r="E23" s="3" t="s">
        <v>13</v>
      </c>
      <c r="F23" s="1" t="s">
        <v>0</v>
      </c>
      <c r="G23" s="2">
        <v>111.66</v>
      </c>
      <c r="H23" s="1" t="s">
        <v>14</v>
      </c>
      <c r="I23" s="16" t="s">
        <v>14</v>
      </c>
    </row>
    <row r="24" spans="1:9" ht="81" customHeight="1" x14ac:dyDescent="0.25">
      <c r="A24" s="1" t="str">
        <f>"00099383"</f>
        <v>00099383</v>
      </c>
      <c r="B24" s="1" t="str">
        <f t="shared" si="0"/>
        <v>EP</v>
      </c>
      <c r="C24" s="3" t="s">
        <v>34</v>
      </c>
      <c r="D24" s="3" t="s">
        <v>0</v>
      </c>
      <c r="E24" s="3" t="s">
        <v>13</v>
      </c>
      <c r="F24" s="1" t="s">
        <v>0</v>
      </c>
      <c r="G24" s="2">
        <v>122.82</v>
      </c>
      <c r="H24" s="1" t="s">
        <v>14</v>
      </c>
      <c r="I24" s="16" t="s">
        <v>14</v>
      </c>
    </row>
    <row r="25" spans="1:9" ht="81" customHeight="1" x14ac:dyDescent="0.25">
      <c r="A25" s="1" t="str">
        <f>"00099384"</f>
        <v>00099384</v>
      </c>
      <c r="B25" s="1" t="str">
        <f t="shared" si="0"/>
        <v>EP</v>
      </c>
      <c r="C25" s="3" t="s">
        <v>35</v>
      </c>
      <c r="D25" s="3" t="s">
        <v>0</v>
      </c>
      <c r="E25" s="3" t="s">
        <v>13</v>
      </c>
      <c r="F25" s="1" t="s">
        <v>0</v>
      </c>
      <c r="G25" s="2">
        <v>133.99</v>
      </c>
      <c r="H25" s="1" t="s">
        <v>14</v>
      </c>
      <c r="I25" s="16" t="s">
        <v>14</v>
      </c>
    </row>
    <row r="26" spans="1:9" ht="81.75" customHeight="1" x14ac:dyDescent="0.25">
      <c r="A26" s="1" t="str">
        <f>"00099385"</f>
        <v>00099385</v>
      </c>
      <c r="B26" s="1" t="str">
        <f t="shared" si="0"/>
        <v>EP</v>
      </c>
      <c r="C26" s="3" t="s">
        <v>36</v>
      </c>
      <c r="D26" s="3" t="s">
        <v>0</v>
      </c>
      <c r="E26" s="3" t="s">
        <v>13</v>
      </c>
      <c r="F26" s="1" t="s">
        <v>0</v>
      </c>
      <c r="G26" s="2">
        <v>145.15</v>
      </c>
      <c r="H26" s="1" t="s">
        <v>14</v>
      </c>
      <c r="I26" s="16" t="s">
        <v>14</v>
      </c>
    </row>
    <row r="27" spans="1:9" ht="83.25" customHeight="1" x14ac:dyDescent="0.25">
      <c r="A27" s="1" t="str">
        <f>"00099391"</f>
        <v>00099391</v>
      </c>
      <c r="B27" s="1" t="str">
        <f t="shared" si="0"/>
        <v>EP</v>
      </c>
      <c r="C27" s="3" t="s">
        <v>37</v>
      </c>
      <c r="D27" s="3" t="s">
        <v>0</v>
      </c>
      <c r="E27" s="3" t="s">
        <v>13</v>
      </c>
      <c r="F27" s="1" t="s">
        <v>0</v>
      </c>
      <c r="G27" s="2">
        <v>89.32</v>
      </c>
      <c r="H27" s="1" t="s">
        <v>14</v>
      </c>
      <c r="I27" s="16" t="s">
        <v>14</v>
      </c>
    </row>
    <row r="28" spans="1:9" ht="84" customHeight="1" x14ac:dyDescent="0.25">
      <c r="A28" s="1" t="str">
        <f>"00099392"</f>
        <v>00099392</v>
      </c>
      <c r="B28" s="1" t="str">
        <f t="shared" si="0"/>
        <v>EP</v>
      </c>
      <c r="C28" s="3" t="s">
        <v>38</v>
      </c>
      <c r="D28" s="3" t="s">
        <v>0</v>
      </c>
      <c r="E28" s="3" t="s">
        <v>13</v>
      </c>
      <c r="F28" s="1" t="s">
        <v>0</v>
      </c>
      <c r="G28" s="2">
        <v>94.91</v>
      </c>
      <c r="H28" s="1" t="s">
        <v>14</v>
      </c>
      <c r="I28" s="16" t="s">
        <v>14</v>
      </c>
    </row>
    <row r="29" spans="1:9" ht="84.75" customHeight="1" x14ac:dyDescent="0.25">
      <c r="A29" s="1" t="str">
        <f>"00099393"</f>
        <v>00099393</v>
      </c>
      <c r="B29" s="1" t="str">
        <f t="shared" si="0"/>
        <v>EP</v>
      </c>
      <c r="C29" s="3" t="s">
        <v>39</v>
      </c>
      <c r="D29" s="3" t="s">
        <v>0</v>
      </c>
      <c r="E29" s="3" t="s">
        <v>13</v>
      </c>
      <c r="F29" s="1" t="s">
        <v>0</v>
      </c>
      <c r="G29" s="2">
        <v>100.49</v>
      </c>
      <c r="H29" s="1" t="s">
        <v>14</v>
      </c>
      <c r="I29" s="16" t="s">
        <v>14</v>
      </c>
    </row>
    <row r="30" spans="1:9" ht="82.5" customHeight="1" x14ac:dyDescent="0.25">
      <c r="A30" s="1" t="str">
        <f>"00099394"</f>
        <v>00099394</v>
      </c>
      <c r="B30" s="1" t="str">
        <f t="shared" si="0"/>
        <v>EP</v>
      </c>
      <c r="C30" s="3" t="s">
        <v>40</v>
      </c>
      <c r="D30" s="3" t="s">
        <v>0</v>
      </c>
      <c r="E30" s="3" t="s">
        <v>13</v>
      </c>
      <c r="F30" s="1" t="s">
        <v>0</v>
      </c>
      <c r="G30" s="2">
        <v>106.07</v>
      </c>
      <c r="H30" s="1" t="s">
        <v>14</v>
      </c>
      <c r="I30" s="16" t="s">
        <v>14</v>
      </c>
    </row>
    <row r="31" spans="1:9" ht="84" customHeight="1" x14ac:dyDescent="0.25">
      <c r="A31" s="1" t="str">
        <f>"00099395"</f>
        <v>00099395</v>
      </c>
      <c r="B31" s="1" t="str">
        <f t="shared" si="0"/>
        <v>EP</v>
      </c>
      <c r="C31" s="3" t="s">
        <v>41</v>
      </c>
      <c r="D31" s="3" t="s">
        <v>0</v>
      </c>
      <c r="E31" s="3" t="s">
        <v>13</v>
      </c>
      <c r="F31" s="1" t="s">
        <v>0</v>
      </c>
      <c r="G31" s="2">
        <v>111.66</v>
      </c>
      <c r="H31" s="1" t="s">
        <v>14</v>
      </c>
      <c r="I31" s="16" t="s">
        <v>14</v>
      </c>
    </row>
    <row r="32" spans="1:9" ht="72.75" customHeight="1" x14ac:dyDescent="0.25">
      <c r="A32" s="1" t="str">
        <f>"00099401"</f>
        <v>00099401</v>
      </c>
      <c r="B32" s="1" t="str">
        <f t="shared" si="0"/>
        <v>EP</v>
      </c>
      <c r="C32" s="3" t="s">
        <v>42</v>
      </c>
      <c r="D32" s="3" t="s">
        <v>0</v>
      </c>
      <c r="E32" s="3" t="s">
        <v>13</v>
      </c>
      <c r="F32" s="1" t="s">
        <v>0</v>
      </c>
      <c r="G32" s="2">
        <v>26.34</v>
      </c>
      <c r="H32" s="1" t="s">
        <v>14</v>
      </c>
      <c r="I32" s="16" t="s">
        <v>14</v>
      </c>
    </row>
    <row r="33" spans="1:9" ht="57" customHeight="1" x14ac:dyDescent="0.25">
      <c r="A33" s="1" t="str">
        <f>"00099402"</f>
        <v>00099402</v>
      </c>
      <c r="B33" s="1" t="str">
        <f t="shared" si="0"/>
        <v>EP</v>
      </c>
      <c r="C33" s="3" t="s">
        <v>43</v>
      </c>
      <c r="D33" s="3" t="s">
        <v>0</v>
      </c>
      <c r="E33" s="3" t="s">
        <v>13</v>
      </c>
      <c r="F33" s="1" t="s">
        <v>0</v>
      </c>
      <c r="G33" s="2">
        <v>52.69</v>
      </c>
      <c r="H33" s="1" t="s">
        <v>14</v>
      </c>
      <c r="I33" s="16" t="s">
        <v>14</v>
      </c>
    </row>
    <row r="34" spans="1:9" ht="101.25" customHeight="1" x14ac:dyDescent="0.25">
      <c r="A34" s="1" t="str">
        <f>"00099429"</f>
        <v>00099429</v>
      </c>
      <c r="B34" s="1" t="str">
        <f t="shared" si="0"/>
        <v>EP</v>
      </c>
      <c r="C34" s="3" t="s">
        <v>44</v>
      </c>
      <c r="D34" s="3" t="s">
        <v>0</v>
      </c>
      <c r="E34" s="3" t="s">
        <v>45</v>
      </c>
      <c r="F34" s="1" t="s">
        <v>0</v>
      </c>
      <c r="G34" s="2">
        <v>20.62</v>
      </c>
      <c r="H34" s="1" t="s">
        <v>14</v>
      </c>
      <c r="I34" s="16" t="s">
        <v>14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Health Check Services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FC521CC-6AEE-4D91-86E8-5256729744DC}"/>
</file>

<file path=customXml/itemProps2.xml><?xml version="1.0" encoding="utf-8"?>
<ds:datastoreItem xmlns:ds="http://schemas.openxmlformats.org/officeDocument/2006/customXml" ds:itemID="{6C1A3C23-EA1E-49D6-9690-1123EF21105E}"/>
</file>

<file path=customXml/itemProps3.xml><?xml version="1.0" encoding="utf-8"?>
<ds:datastoreItem xmlns:ds="http://schemas.openxmlformats.org/officeDocument/2006/customXml" ds:itemID="{8084F506-3F4D-46BB-ABB4-65EDF54166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09_202306131216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2023-06-15T19:56:53Z</dcterms:created>
  <dcterms:modified xsi:type="dcterms:W3CDTF">2023-06-26T16:57:00Z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54400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