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hart\Desktop\FS SENT FOR POSTING JULY 1 2022\"/>
    </mc:Choice>
  </mc:AlternateContent>
  <bookViews>
    <workbookView xWindow="0" yWindow="0" windowWidth="18576" windowHeight="6456"/>
  </bookViews>
  <sheets>
    <sheet name="10_202205171301" sheetId="1" r:id="rId1"/>
  </sheets>
  <calcPr calcId="162913"/>
</workbook>
</file>

<file path=xl/calcChain.xml><?xml version="1.0" encoding="utf-8"?>
<calcChain xmlns="http://schemas.openxmlformats.org/spreadsheetml/2006/main">
  <c r="A5" i="1" l="1"/>
  <c r="B5" i="1"/>
  <c r="A6" i="1"/>
  <c r="B6" i="1"/>
  <c r="A7" i="1"/>
  <c r="B7" i="1"/>
  <c r="A8" i="1"/>
  <c r="B8" i="1"/>
  <c r="A9" i="1"/>
  <c r="B9" i="1"/>
  <c r="A10" i="1"/>
  <c r="B10" i="1"/>
  <c r="A11" i="1"/>
  <c r="B11" i="1"/>
  <c r="A12" i="1"/>
  <c r="B12" i="1"/>
  <c r="A13" i="1"/>
  <c r="B13" i="1"/>
  <c r="A14" i="1"/>
  <c r="B14" i="1"/>
  <c r="A15" i="1"/>
  <c r="B15" i="1"/>
  <c r="A16" i="1"/>
  <c r="B16" i="1"/>
  <c r="A17" i="1"/>
  <c r="B17" i="1"/>
  <c r="A18" i="1"/>
  <c r="B18" i="1"/>
  <c r="A19" i="1"/>
  <c r="B19" i="1"/>
  <c r="A20" i="1"/>
  <c r="B20" i="1"/>
  <c r="A21" i="1"/>
  <c r="B21" i="1"/>
  <c r="A22" i="1"/>
  <c r="B22" i="1"/>
  <c r="A23" i="1"/>
  <c r="B23" i="1"/>
  <c r="A24" i="1"/>
  <c r="B24" i="1"/>
  <c r="A25" i="1"/>
  <c r="B25" i="1"/>
  <c r="A26" i="1"/>
  <c r="B26" i="1"/>
  <c r="A27" i="1"/>
  <c r="B27" i="1"/>
  <c r="A28" i="1"/>
  <c r="B28" i="1"/>
  <c r="A29" i="1"/>
  <c r="B29" i="1"/>
  <c r="A30" i="1"/>
  <c r="B30" i="1"/>
  <c r="A31" i="1"/>
  <c r="B31" i="1"/>
  <c r="A32" i="1"/>
  <c r="B32" i="1"/>
  <c r="A33" i="1"/>
  <c r="B33" i="1"/>
  <c r="A34" i="1"/>
  <c r="B34" i="1"/>
  <c r="A35" i="1"/>
  <c r="B35" i="1"/>
  <c r="A36" i="1"/>
  <c r="B36" i="1"/>
  <c r="A37" i="1"/>
  <c r="B37" i="1"/>
  <c r="A38" i="1"/>
  <c r="B38" i="1"/>
  <c r="A39" i="1"/>
  <c r="B39" i="1"/>
  <c r="A40" i="1"/>
  <c r="B40" i="1"/>
  <c r="A41" i="1"/>
  <c r="B41" i="1"/>
  <c r="A42" i="1"/>
  <c r="B42" i="1"/>
  <c r="A43" i="1"/>
  <c r="B43" i="1"/>
  <c r="A44" i="1"/>
  <c r="B44" i="1"/>
  <c r="A45" i="1"/>
  <c r="B45" i="1"/>
  <c r="A46" i="1"/>
  <c r="B46" i="1"/>
  <c r="A47" i="1"/>
  <c r="B47" i="1"/>
  <c r="A48" i="1"/>
  <c r="B48" i="1"/>
  <c r="A49" i="1"/>
  <c r="B49" i="1"/>
  <c r="A50" i="1"/>
  <c r="B50" i="1"/>
  <c r="A51" i="1"/>
  <c r="B51" i="1"/>
  <c r="A52" i="1"/>
  <c r="B52" i="1"/>
  <c r="A53" i="1"/>
  <c r="B53" i="1"/>
  <c r="A54" i="1"/>
  <c r="B54" i="1"/>
  <c r="A55" i="1"/>
  <c r="B55" i="1"/>
  <c r="A56" i="1"/>
  <c r="B56" i="1"/>
  <c r="A57" i="1"/>
  <c r="B57" i="1"/>
  <c r="A58" i="1"/>
  <c r="B58" i="1"/>
  <c r="A59" i="1"/>
  <c r="B59" i="1"/>
  <c r="A60" i="1"/>
  <c r="B60" i="1"/>
  <c r="A61" i="1"/>
  <c r="B61" i="1"/>
  <c r="A62" i="1"/>
  <c r="B62" i="1"/>
  <c r="A63" i="1"/>
  <c r="B63" i="1"/>
  <c r="A64" i="1"/>
  <c r="B64" i="1"/>
  <c r="A65" i="1"/>
  <c r="B65" i="1"/>
  <c r="A66" i="1"/>
  <c r="B66" i="1"/>
  <c r="A67" i="1"/>
  <c r="B67" i="1"/>
  <c r="A68" i="1"/>
  <c r="B68" i="1"/>
  <c r="A69" i="1"/>
  <c r="B69" i="1"/>
  <c r="A70" i="1"/>
  <c r="B70" i="1"/>
  <c r="A71" i="1"/>
  <c r="B71" i="1"/>
  <c r="A72" i="1"/>
  <c r="B72" i="1"/>
  <c r="A73" i="1"/>
  <c r="B73" i="1"/>
  <c r="A74" i="1"/>
  <c r="B74" i="1"/>
  <c r="A75" i="1"/>
  <c r="B75" i="1"/>
  <c r="A76" i="1"/>
  <c r="B76" i="1"/>
  <c r="A77" i="1"/>
  <c r="B77" i="1"/>
</calcChain>
</file>

<file path=xl/sharedStrings.xml><?xml version="1.0" encoding="utf-8"?>
<sst xmlns="http://schemas.openxmlformats.org/spreadsheetml/2006/main" count="328" uniqueCount="107">
  <si>
    <t xml:space="preserve"> </t>
  </si>
  <si>
    <t xml:space="preserve"> MEDICAID </t>
  </si>
  <si>
    <t>CODE</t>
  </si>
  <si>
    <t>MOD</t>
  </si>
  <si>
    <t>DESCRIPTION</t>
  </si>
  <si>
    <t>PA</t>
  </si>
  <si>
    <t>COMMENTS</t>
  </si>
  <si>
    <t>COPAY</t>
  </si>
  <si>
    <t>ALLOWABLE</t>
  </si>
  <si>
    <t xml:space="preserve">REPAIR MODIFICATION OF AID                                                                                                                      </t>
  </si>
  <si>
    <t>X</t>
  </si>
  <si>
    <t xml:space="preserve">INVOICE COST, PRIOR AUTH IF OVER $150                                                                                                           </t>
  </si>
  <si>
    <t xml:space="preserve">         </t>
  </si>
  <si>
    <t xml:space="preserve">CONFORMITY EVALUATION -LEFT AID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</si>
  <si>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</t>
  </si>
  <si>
    <t xml:space="preserve">CONFORMITY EVALUATION - RIGHT AID                                                                                                               </t>
  </si>
  <si>
    <t xml:space="preserve">HEARING AID, MONAURUAL, BODY WORN, AIR CONDUCTION; INDICATE IF FOR RT OR LT EAR. MSC0512                                                        </t>
  </si>
  <si>
    <t xml:space="preserve">INVOICE COST  UP TO MAX ALLOWABLE                                                                                                               </t>
  </si>
  <si>
    <t xml:space="preserve">HEARING AID, MONAURUAL, BODY WORN, BONE CONDUCTION                                                                                              </t>
  </si>
  <si>
    <t xml:space="preserve">INVOICE COST UP TO MAX ALLOWABLE                                                                                                                </t>
  </si>
  <si>
    <t xml:space="preserve">HEARING AID, MONAURUAL, IN THE EAR                                                                                                              </t>
  </si>
  <si>
    <t xml:space="preserve">HEARING AID, MONAURUAL, BEHIND THE EAR                                                                                                          </t>
  </si>
  <si>
    <t xml:space="preserve">GLASSES, AIR CONDUCTION                                                                                                                         </t>
  </si>
  <si>
    <t xml:space="preserve">GLASSES, BONE CONDUCTION                                                                                                                        </t>
  </si>
  <si>
    <t xml:space="preserve">INVOICE COST UP TO MAX ALLOWABLE,                                                                                                               </t>
  </si>
  <si>
    <t xml:space="preserve">HEARING AID, BILATERAL                                                                                                                          </t>
  </si>
  <si>
    <t xml:space="preserve">INVOICE COST UP TO MAX ALLOWABLE /2AIDS                                                                                                         </t>
  </si>
  <si>
    <t xml:space="preserve">BINAURAL, BODY                                                                                                                                  </t>
  </si>
  <si>
    <t xml:space="preserve">INVOICE COST UP TO MAX ALLOWABLE.                                                                                                               </t>
  </si>
  <si>
    <t xml:space="preserve">BINAURAL, IN THE EAR                                                                                                                            </t>
  </si>
  <si>
    <t xml:space="preserve">BINAURAL, BEHIND THE EAR                                                                                                                        </t>
  </si>
  <si>
    <t xml:space="preserve">BINAURAL, BEHIND THE GLASSES                                                                                                                    </t>
  </si>
  <si>
    <t xml:space="preserve">INVOICE COST UP TO MAX ALLOWABLE- 2 AIDS                                                                                                        </t>
  </si>
  <si>
    <t xml:space="preserve">DISPENSING FEE, BINAURUAL                                                                                                                       </t>
  </si>
  <si>
    <t xml:space="preserve">DISPENSING FEE, BINAURAL, HEARING AID                                                                                                           </t>
  </si>
  <si>
    <t xml:space="preserve">ONLY WITH INVOICE.  NO PAYMENT TO MANUFACTURER                                                                                                  </t>
  </si>
  <si>
    <t xml:space="preserve">REPAIR BY OUTSIFDE LAB.  COVERED IF REPAIR IS UNDER WARRANTY OR AB REPLACES ITEM SUBMITTED ASA A REPAIR MSC 0513                                </t>
  </si>
  <si>
    <t xml:space="preserve">HEARING AID, CROS, IN THE EAR                                                                                                                   </t>
  </si>
  <si>
    <t xml:space="preserve">OBSOLETE                                                                                                                                        </t>
  </si>
  <si>
    <t xml:space="preserve">HEARING AID, CONTRALATERAL ROUTING DEVICE, MONAURAL, IN THE EAR (ITE)                                                                           </t>
  </si>
  <si>
    <t xml:space="preserve">HEARING AID, CONTRALATERAL ROUTING DEVICE, MONAURAL, IN THE CANAL (ITC)                                                                         </t>
  </si>
  <si>
    <t xml:space="preserve">HEARING AID, CROS, BEHIND THE EAR                                                                                                               </t>
  </si>
  <si>
    <t xml:space="preserve">HEARING AID, CONTRALATERAL ROUTING DEVICE, MONAURAL, BEHIND THE EAR (BTE)                                                                       </t>
  </si>
  <si>
    <t xml:space="preserve">DISPENSING FEE, CROS                                                                                                                            </t>
  </si>
  <si>
    <t xml:space="preserve">HEARING AID, BICROS, IN THE EAR                                                                                                                 </t>
  </si>
  <si>
    <t xml:space="preserve">HEARING AID, CONTRALATERAL ROUTING SYSTEM, BINAURAL, ITE/ITE                                                                                    </t>
  </si>
  <si>
    <t xml:space="preserve">HEARING AID, CONTRALATERAL ROUTING SYSTEM, BINAURAL, ITE/ITC                                                                                    </t>
  </si>
  <si>
    <t xml:space="preserve">HEARING AID, CONTRALATERAL ROUTING SYSTEM, BINAURAL, ITE/BTE                                                                                    </t>
  </si>
  <si>
    <t xml:space="preserve">HEARING AID, CONTRALATERAL ROUTING SYSTEM, BINAURAL, ITC/ITC                                                                                    </t>
  </si>
  <si>
    <t xml:space="preserve">HEARING AID, CONTRALATERAL ROUTING SYSTEM, BINAURAL, ITC/BTE                                                                                    </t>
  </si>
  <si>
    <t xml:space="preserve">HEARING AID, CONTRALATERAL ROUTING SYSTEM, BINAURAL, BTE/BTE                                                                                    </t>
  </si>
  <si>
    <t xml:space="preserve">DISPENSING FEE BICROS                                                                                                                           </t>
  </si>
  <si>
    <t xml:space="preserve">DISPENSING FEE, MONAURAL HEARING AID, ANY TYPE                                                                                                  </t>
  </si>
  <si>
    <t xml:space="preserve">DISPENSING FEE , MONAURAL AID , REPLACEMENT                                                                                                     </t>
  </si>
  <si>
    <t xml:space="preserve">ONLY WHEN AID IS REPLACED UNDER WARRANTY;NEEDS INVOICE.                                                                                         </t>
  </si>
  <si>
    <t xml:space="preserve">REPAIR BY OUTSIDE LAB; COVERED IF REP^AIR IS UNDER WARRANTY OR LB REPLACES ITEM SUBMITTED AS A REPAIR MSC 0513                                  </t>
  </si>
  <si>
    <t xml:space="preserve">HEARING AID, ANALOG, MONAURAL, CIC (COMPLETELY IN THE EAR CANAL)                                                                                </t>
  </si>
  <si>
    <t xml:space="preserve">HEARING AID, ANALOG, MONAURAL, ITC (IN THE CANAL)                                                                                               </t>
  </si>
  <si>
    <t xml:space="preserve">HEARING AID, DIGITALLY PROGRAMMABLE ANALOG, MONAURAL, CIC                                                                                       </t>
  </si>
  <si>
    <t xml:space="preserve">PA REQUIRED IF OVER 500.00                                                                                                                      </t>
  </si>
  <si>
    <t xml:space="preserve">HEARING AID, DIGITALLY PROGRAMMABLE, ANALOG, MONAURAL, ITC                                                                                      </t>
  </si>
  <si>
    <t xml:space="preserve">HEARING AID, DIGITALLY PROGRAMMABLE ANALOG, MONAURAL, ITE (IN THE EAR)                                                                          </t>
  </si>
  <si>
    <t xml:space="preserve">HEARING AID, DIGITALLY PROGRAMMABLE ANALOG, MONAURAL, BTE (BEHIND THE EAR)                                                                      </t>
  </si>
  <si>
    <t xml:space="preserve">HEARING AID, ANALOG, BINAURAL, CIC                                                                                                              </t>
  </si>
  <si>
    <t xml:space="preserve">HEARING AID, ANALOG, BINAURAL, ITC                                                                                                              </t>
  </si>
  <si>
    <t xml:space="preserve">HEARING AID, DIGITALLY PROGRAMMABLE ANALOG, BINAURAL, CIC                                                                                       </t>
  </si>
  <si>
    <t xml:space="preserve">HEARING AID, DIGITALLY PROGRAMMABLE ANALOG, BINAURAL, ITC                                                                                       </t>
  </si>
  <si>
    <t xml:space="preserve">HEARING AID, DIGITALLY PROGRAMMABLE, BINAURAL, ITE                                                                                              </t>
  </si>
  <si>
    <t xml:space="preserve">HEARING AID, DIGITALLY PROGRAMMABLE, BINAURAL, BTE                                                                                              </t>
  </si>
  <si>
    <t xml:space="preserve">HEARING AID, DIGITAL, MONAURAL, CIC                                                                                                             </t>
  </si>
  <si>
    <t xml:space="preserve">HEARING AID, DIGITAL, MONAURAL, ITC                                                                                                             </t>
  </si>
  <si>
    <t xml:space="preserve">HEARING AID, DIGITAL, MONAURAL, ITE                                                                                                             </t>
  </si>
  <si>
    <t xml:space="preserve">HEARING AID, DIGITAL, MONAURAL, BTE                                                                                                             </t>
  </si>
  <si>
    <t xml:space="preserve">HEARING AID, DIGITAL, BINAURAL, CIC                                                                                                             </t>
  </si>
  <si>
    <t xml:space="preserve">HEARING AID, DIGITAL, BINAURAL, ITC                                                                                                             </t>
  </si>
  <si>
    <t xml:space="preserve">HEARING AID, DIGITAL, BINAURAL, ITE                                                                                                             </t>
  </si>
  <si>
    <t xml:space="preserve">HEARING AID, DIGITAL, BINAURAL, BTE                                                                                                             </t>
  </si>
  <si>
    <t xml:space="preserve">EAR MOLD/INSERT, NOT DISPOSABLE, ANY TYPE                                                                                                       </t>
  </si>
  <si>
    <t xml:space="preserve">PAY UP TO $45.00 WITH DATE OF SERVICE BEGINNING 2/15/13(MSC) INCUDES RIC &amp; RITE UP TO $45.00 &amp; BILLED SEPARATELY                                </t>
  </si>
  <si>
    <t xml:space="preserve">EAR MOLD/INSERT WITH RECIEVER IN THE EAR                                                                                                        </t>
  </si>
  <si>
    <t xml:space="preserve">PRIOR AUTHORIZE IF OVER $45                                                                                                                     </t>
  </si>
  <si>
    <t xml:space="preserve">BATTERY FOR USE IN HEARING DEVICE                                                                                                               </t>
  </si>
  <si>
    <t xml:space="preserve">UP TO (32 UNITS PER CLAIM) 1 BATTERY = 1 UNIT                                                                                                   </t>
  </si>
  <si>
    <t xml:space="preserve">HEARING AID SUPPLIES / ACCESSORIES                                                                                                              </t>
  </si>
  <si>
    <t xml:space="preserve">BY REPORT, PRIOR AUTH IF OVER $150                                                                                                              </t>
  </si>
  <si>
    <t xml:space="preserve">ASSISTIVE LISTENING DEVICE, FOR USE WITH COCHLEAR IMPLANT                                                                                       </t>
  </si>
  <si>
    <t xml:space="preserve">IC                                                                                                                                              </t>
  </si>
  <si>
    <t xml:space="preserve">EAR IMPRESSION, REPLACEMENT ONLY                                                                                                                </t>
  </si>
  <si>
    <t xml:space="preserve">ASSISTIVE LISTENING DEVICE, PERSONAL FM/DM SYSTEM, MONAURAL, (1 RECEIVER, TRANSMITTER, MICROPHONE), ANY TYPE                                    </t>
  </si>
  <si>
    <t xml:space="preserve">COVERAGE ONLY FOR CLIENTS UP TO 5 YEARS OF AGE INVOICE COST UP TMAX ALLOWABLE                                                                   </t>
  </si>
  <si>
    <t xml:space="preserve">ASSISTIVE LISTENING DEVICE, PERSONAL FM/DM SYSTEM, BINAURAL, (2 RECEIVERS, TRANSMITTER, MICROPHONE), ANY TYPE                                   </t>
  </si>
  <si>
    <t xml:space="preserve">ASSISTIVE LISTENING DEVICE, PERSONAL FM/DM NECK, LOOP INDUCTION RECEIVER                                                                        </t>
  </si>
  <si>
    <t xml:space="preserve">ASSISTIVE LISTENING DEVICE, PERSONAL FM/DM, EAR LEVEL RECEIVER                                                                                  </t>
  </si>
  <si>
    <t xml:space="preserve">ASSITIVE LISTENING DEVICE, PERSONAL FM/DM, DIRECT AUDIO INPUT RECEIVER                                                                          </t>
  </si>
  <si>
    <t xml:space="preserve">ASSISTIVE LISTENING DEVICE, PERSONAL BLUE TOOTH FM/DM RECEIVER                                                                                  </t>
  </si>
  <si>
    <t xml:space="preserve">ASSITIVE LISTENING DEVICE, PERSONAL FM/DM RECEIVER, NOT OTHERWISE SPECIFIED                                                                     </t>
  </si>
  <si>
    <t xml:space="preserve">ASSISTIVE LISTENING DEVISE4, PERSONAL FM/DM TRANSMITTER ASSISTIVE LISTENING DEVICE                                                              </t>
  </si>
  <si>
    <t xml:space="preserve">ASSISTIVE LISTENING DEVICE, PERSONAL FM/DM ADAPTER/BOOT COUPLING DEVICE FOR RECEIVER, ANY TYPE                                                  </t>
  </si>
  <si>
    <t xml:space="preserve">ASSITIVE LISTENING DEVICE, TRANSMITTER MICROPHONE, ANY TYPE                                                                                     </t>
  </si>
  <si>
    <t xml:space="preserve">HEARING AID, NOT OTHERWISE CLASSIFIED                                                                                                           </t>
  </si>
  <si>
    <t xml:space="preserve"> IC                                                                                                                                             </t>
  </si>
  <si>
    <t xml:space="preserve">HEARING SERVICE, MISCELLANEOUS                                                                                                                  </t>
  </si>
  <si>
    <t xml:space="preserve">PRIOR AUTH REQUIRED IF OVER $150                                                                                                                </t>
  </si>
  <si>
    <t xml:space="preserve">UNLISTED OTORHINOLARYNGOLOGICAL SERVICE OR PROCEDURE                                                                                            </t>
  </si>
  <si>
    <t xml:space="preserve">REQUIRES DOCUMENTATION AND INVOICE                                                                                                              </t>
  </si>
  <si>
    <t>NEBRASKA MEDICAID FEE SCHEDULE, HEARING AID JULY 1, 2022</t>
  </si>
  <si>
    <t xml:space="preserve">471-000-508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</si>
</sst>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8" formatCode="&quot;$&quot;#,##0.00_);[Red]\(&quot;$&quot;#,##0.00\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0" fontId="18" fillId="0" borderId="10" xfId="0" applyFont="1" applyBorder="1"/>
    <xf numFmtId="8" fontId="18" fillId="0" borderId="10" xfId="0" applyNumberFormat="1" applyFont="1" applyBorder="1"/>
    <xf numFmtId="0" fontId="18" fillId="0" borderId="10" xfId="0" applyFont="1" applyBorder="1" applyAlignment="1">
      <alignment wrapText="1"/>
    </xf>
    <xf numFmtId="0" fontId="18" fillId="0" borderId="10" xfId="0" applyFont="1" applyFill="1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7"/>
  <sheetViews>
    <sheetView tabSelected="1" workbookViewId="0">
      <selection activeCell="I6" sqref="I6"/>
    </sheetView>
  </sheetViews>
  <sheetFormatPr defaultRowHeight="14.4" x14ac:dyDescent="0.3"/>
  <cols>
    <col min="1" max="1" width="10.88671875" customWidth="1"/>
    <col min="2" max="2" width="5.88671875" customWidth="1"/>
    <col min="3" max="3" width="28.44140625" customWidth="1"/>
    <col min="4" max="4" width="3.6640625" customWidth="1"/>
    <col min="5" max="5" width="24.33203125" customWidth="1"/>
    <col min="7" max="7" width="13.5546875" customWidth="1"/>
  </cols>
  <sheetData>
    <row r="1" spans="1:7" x14ac:dyDescent="0.3">
      <c r="A1" s="4"/>
      <c r="B1" s="1" t="s">
        <v>105</v>
      </c>
      <c r="C1" s="1"/>
      <c r="D1" s="1"/>
      <c r="E1" s="1"/>
      <c r="F1" s="1"/>
      <c r="G1" s="1"/>
    </row>
    <row r="2" spans="1:7" x14ac:dyDescent="0.3">
      <c r="A2" s="1"/>
      <c r="B2" s="1" t="s">
        <v>106</v>
      </c>
      <c r="C2" s="1"/>
      <c r="D2" s="1"/>
      <c r="E2" s="1"/>
      <c r="F2" s="1"/>
      <c r="G2" s="1"/>
    </row>
    <row r="3" spans="1:7" x14ac:dyDescent="0.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1</v>
      </c>
    </row>
    <row r="4" spans="1:7" x14ac:dyDescent="0.3">
      <c r="A4" s="1" t="s">
        <v>2</v>
      </c>
      <c r="B4" s="1" t="s">
        <v>3</v>
      </c>
      <c r="C4" s="1" t="s">
        <v>4</v>
      </c>
      <c r="D4" s="1" t="s">
        <v>5</v>
      </c>
      <c r="E4" s="1" t="s">
        <v>6</v>
      </c>
      <c r="F4" s="1" t="s">
        <v>7</v>
      </c>
      <c r="G4" s="1" t="s">
        <v>8</v>
      </c>
    </row>
    <row r="5" spans="1:7" ht="28.2" x14ac:dyDescent="0.3">
      <c r="A5" s="1" t="str">
        <f>"000V5014"</f>
        <v>000V5014</v>
      </c>
      <c r="B5" s="1" t="str">
        <f>"  "</f>
        <v xml:space="preserve">  </v>
      </c>
      <c r="C5" s="3" t="s">
        <v>9</v>
      </c>
      <c r="D5" s="3" t="s">
        <v>10</v>
      </c>
      <c r="E5" s="3" t="s">
        <v>11</v>
      </c>
      <c r="F5" s="1" t="s">
        <v>0</v>
      </c>
      <c r="G5" s="1" t="s">
        <v>12</v>
      </c>
    </row>
    <row r="6" spans="1:7" ht="28.2" x14ac:dyDescent="0.3">
      <c r="A6" s="1" t="str">
        <f>"000V5020"</f>
        <v>000V5020</v>
      </c>
      <c r="B6" s="1" t="str">
        <f>"LT"</f>
        <v>LT</v>
      </c>
      <c r="C6" s="3" t="s">
        <v>13</v>
      </c>
      <c r="D6" s="3" t="s">
        <v>0</v>
      </c>
      <c r="E6" s="3" t="s">
        <v>14</v>
      </c>
      <c r="F6" s="1" t="s">
        <v>0</v>
      </c>
      <c r="G6" s="2">
        <v>24.09</v>
      </c>
    </row>
    <row r="7" spans="1:7" ht="28.2" x14ac:dyDescent="0.3">
      <c r="A7" s="1" t="str">
        <f>"000V5020"</f>
        <v>000V5020</v>
      </c>
      <c r="B7" s="1" t="str">
        <f>"RT"</f>
        <v>RT</v>
      </c>
      <c r="C7" s="3" t="s">
        <v>15</v>
      </c>
      <c r="D7" s="3" t="s">
        <v>0</v>
      </c>
      <c r="E7" s="3" t="s">
        <v>14</v>
      </c>
      <c r="F7" s="1" t="s">
        <v>0</v>
      </c>
      <c r="G7" s="2">
        <v>24.09</v>
      </c>
    </row>
    <row r="8" spans="1:7" ht="69.599999999999994" x14ac:dyDescent="0.3">
      <c r="A8" s="1" t="str">
        <f>"000V5030"</f>
        <v>000V5030</v>
      </c>
      <c r="B8" s="1" t="str">
        <f t="shared" ref="B8:B19" si="0">"  "</f>
        <v xml:space="preserve">  </v>
      </c>
      <c r="C8" s="3" t="s">
        <v>16</v>
      </c>
      <c r="D8" s="3" t="s">
        <v>0</v>
      </c>
      <c r="E8" s="3" t="s">
        <v>17</v>
      </c>
      <c r="F8" s="1" t="s">
        <v>10</v>
      </c>
      <c r="G8" s="2">
        <v>834.29</v>
      </c>
    </row>
    <row r="9" spans="1:7" ht="42" x14ac:dyDescent="0.3">
      <c r="A9" s="1" t="str">
        <f>"000V5040"</f>
        <v>000V5040</v>
      </c>
      <c r="B9" s="1" t="str">
        <f t="shared" si="0"/>
        <v xml:space="preserve">  </v>
      </c>
      <c r="C9" s="3" t="s">
        <v>18</v>
      </c>
      <c r="D9" s="3" t="s">
        <v>0</v>
      </c>
      <c r="E9" s="3" t="s">
        <v>19</v>
      </c>
      <c r="F9" s="1" t="s">
        <v>10</v>
      </c>
      <c r="G9" s="2">
        <v>834.29</v>
      </c>
    </row>
    <row r="10" spans="1:7" ht="28.2" x14ac:dyDescent="0.3">
      <c r="A10" s="1" t="str">
        <f>"000V5050"</f>
        <v>000V5050</v>
      </c>
      <c r="B10" s="1" t="str">
        <f t="shared" si="0"/>
        <v xml:space="preserve">  </v>
      </c>
      <c r="C10" s="3" t="s">
        <v>20</v>
      </c>
      <c r="D10" s="3" t="s">
        <v>0</v>
      </c>
      <c r="E10" s="3" t="s">
        <v>19</v>
      </c>
      <c r="F10" s="1" t="s">
        <v>10</v>
      </c>
      <c r="G10" s="2">
        <v>420.86</v>
      </c>
    </row>
    <row r="11" spans="1:7" ht="28.2" x14ac:dyDescent="0.3">
      <c r="A11" s="1" t="str">
        <f>"000V5060"</f>
        <v>000V5060</v>
      </c>
      <c r="B11" s="1" t="str">
        <f t="shared" si="0"/>
        <v xml:space="preserve">  </v>
      </c>
      <c r="C11" s="3" t="s">
        <v>21</v>
      </c>
      <c r="D11" s="3" t="s">
        <v>0</v>
      </c>
      <c r="E11" s="3" t="s">
        <v>19</v>
      </c>
      <c r="F11" s="1" t="s">
        <v>10</v>
      </c>
      <c r="G11" s="2">
        <v>420.86</v>
      </c>
    </row>
    <row r="12" spans="1:7" ht="28.2" x14ac:dyDescent="0.3">
      <c r="A12" s="1" t="str">
        <f>"000V5070"</f>
        <v>000V5070</v>
      </c>
      <c r="B12" s="1" t="str">
        <f t="shared" si="0"/>
        <v xml:space="preserve">  </v>
      </c>
      <c r="C12" s="3" t="s">
        <v>22</v>
      </c>
      <c r="D12" s="3" t="s">
        <v>0</v>
      </c>
      <c r="E12" s="3" t="s">
        <v>19</v>
      </c>
      <c r="F12" s="1" t="s">
        <v>10</v>
      </c>
      <c r="G12" s="2">
        <v>834.29</v>
      </c>
    </row>
    <row r="13" spans="1:7" ht="28.2" x14ac:dyDescent="0.3">
      <c r="A13" s="1" t="str">
        <f>"000V5080"</f>
        <v>000V5080</v>
      </c>
      <c r="B13" s="1" t="str">
        <f t="shared" si="0"/>
        <v xml:space="preserve">  </v>
      </c>
      <c r="C13" s="3" t="s">
        <v>23</v>
      </c>
      <c r="D13" s="3" t="s">
        <v>0</v>
      </c>
      <c r="E13" s="3" t="s">
        <v>24</v>
      </c>
      <c r="F13" s="1" t="s">
        <v>10</v>
      </c>
      <c r="G13" s="2">
        <v>834.29</v>
      </c>
    </row>
    <row r="14" spans="1:7" ht="42" x14ac:dyDescent="0.3">
      <c r="A14" s="1" t="str">
        <f>"000V5100"</f>
        <v>000V5100</v>
      </c>
      <c r="B14" s="1" t="str">
        <f t="shared" si="0"/>
        <v xml:space="preserve">  </v>
      </c>
      <c r="C14" s="3" t="s">
        <v>25</v>
      </c>
      <c r="D14" s="3" t="s">
        <v>0</v>
      </c>
      <c r="E14" s="3" t="s">
        <v>26</v>
      </c>
      <c r="F14" s="1" t="s">
        <v>10</v>
      </c>
      <c r="G14" s="2">
        <v>834.29</v>
      </c>
    </row>
    <row r="15" spans="1:7" ht="28.2" x14ac:dyDescent="0.3">
      <c r="A15" s="1" t="str">
        <f>"000V5120"</f>
        <v>000V5120</v>
      </c>
      <c r="B15" s="1" t="str">
        <f t="shared" si="0"/>
        <v xml:space="preserve">  </v>
      </c>
      <c r="C15" s="3" t="s">
        <v>27</v>
      </c>
      <c r="D15" s="3" t="s">
        <v>0</v>
      </c>
      <c r="E15" s="3" t="s">
        <v>28</v>
      </c>
      <c r="F15" s="1" t="s">
        <v>10</v>
      </c>
      <c r="G15" s="2">
        <v>834.29</v>
      </c>
    </row>
    <row r="16" spans="1:7" ht="28.2" x14ac:dyDescent="0.3">
      <c r="A16" s="1" t="str">
        <f>"000V5130"</f>
        <v>000V5130</v>
      </c>
      <c r="B16" s="1" t="str">
        <f t="shared" si="0"/>
        <v xml:space="preserve">  </v>
      </c>
      <c r="C16" s="3" t="s">
        <v>29</v>
      </c>
      <c r="D16" s="3" t="s">
        <v>0</v>
      </c>
      <c r="E16" s="3" t="s">
        <v>19</v>
      </c>
      <c r="F16" s="1" t="s">
        <v>10</v>
      </c>
      <c r="G16" s="2">
        <v>780.02</v>
      </c>
    </row>
    <row r="17" spans="1:7" ht="28.2" x14ac:dyDescent="0.3">
      <c r="A17" s="1" t="str">
        <f>"000V5140"</f>
        <v>000V5140</v>
      </c>
      <c r="B17" s="1" t="str">
        <f t="shared" si="0"/>
        <v xml:space="preserve">  </v>
      </c>
      <c r="C17" s="3" t="s">
        <v>30</v>
      </c>
      <c r="D17" s="3" t="s">
        <v>0</v>
      </c>
      <c r="E17" s="3" t="s">
        <v>19</v>
      </c>
      <c r="F17" s="1" t="s">
        <v>10</v>
      </c>
      <c r="G17" s="2">
        <v>780.02</v>
      </c>
    </row>
    <row r="18" spans="1:7" ht="42" x14ac:dyDescent="0.3">
      <c r="A18" s="1" t="str">
        <f>"000V5150"</f>
        <v>000V5150</v>
      </c>
      <c r="B18" s="1" t="str">
        <f t="shared" si="0"/>
        <v xml:space="preserve">  </v>
      </c>
      <c r="C18" s="3" t="s">
        <v>31</v>
      </c>
      <c r="D18" s="3" t="s">
        <v>0</v>
      </c>
      <c r="E18" s="3" t="s">
        <v>32</v>
      </c>
      <c r="F18" s="1" t="s">
        <v>10</v>
      </c>
      <c r="G18" s="2">
        <v>1668.59</v>
      </c>
    </row>
    <row r="19" spans="1:7" ht="28.2" x14ac:dyDescent="0.3">
      <c r="A19" s="1" t="str">
        <f>"000V5160"</f>
        <v>000V5160</v>
      </c>
      <c r="B19" s="1" t="str">
        <f t="shared" si="0"/>
        <v xml:space="preserve">  </v>
      </c>
      <c r="C19" s="3" t="s">
        <v>33</v>
      </c>
      <c r="D19" s="3" t="s">
        <v>0</v>
      </c>
      <c r="E19" s="3" t="s">
        <v>14</v>
      </c>
      <c r="F19" s="1" t="s">
        <v>0</v>
      </c>
      <c r="G19" s="2">
        <v>620.19000000000005</v>
      </c>
    </row>
    <row r="20" spans="1:7" ht="42" x14ac:dyDescent="0.3">
      <c r="A20" s="1" t="str">
        <f>"000V5160"</f>
        <v>000V5160</v>
      </c>
      <c r="B20" s="1" t="str">
        <f>"RA"</f>
        <v>RA</v>
      </c>
      <c r="C20" s="3" t="s">
        <v>34</v>
      </c>
      <c r="D20" s="3" t="s">
        <v>0</v>
      </c>
      <c r="E20" s="3" t="s">
        <v>35</v>
      </c>
      <c r="F20" s="1" t="s">
        <v>0</v>
      </c>
      <c r="G20" s="2">
        <v>121.17</v>
      </c>
    </row>
    <row r="21" spans="1:7" ht="97.2" x14ac:dyDescent="0.3">
      <c r="A21" s="1" t="str">
        <f>"000V5160"</f>
        <v>000V5160</v>
      </c>
      <c r="B21" s="1" t="str">
        <f>"RB"</f>
        <v>RB</v>
      </c>
      <c r="C21" s="3" t="s">
        <v>33</v>
      </c>
      <c r="D21" s="3" t="s">
        <v>0</v>
      </c>
      <c r="E21" s="3" t="s">
        <v>36</v>
      </c>
      <c r="F21" s="1" t="s">
        <v>0</v>
      </c>
      <c r="G21" s="2">
        <v>121.17</v>
      </c>
    </row>
    <row r="22" spans="1:7" ht="28.2" x14ac:dyDescent="0.3">
      <c r="A22" s="1" t="str">
        <f>"000V5170"</f>
        <v>000V5170</v>
      </c>
      <c r="B22" s="1" t="str">
        <f t="shared" ref="B22:B36" si="1">"  "</f>
        <v xml:space="preserve">  </v>
      </c>
      <c r="C22" s="3" t="s">
        <v>37</v>
      </c>
      <c r="D22" s="3" t="s">
        <v>0</v>
      </c>
      <c r="E22" s="3" t="s">
        <v>38</v>
      </c>
      <c r="F22" s="1" t="s">
        <v>0</v>
      </c>
      <c r="G22" s="1" t="s">
        <v>12</v>
      </c>
    </row>
    <row r="23" spans="1:7" ht="55.8" x14ac:dyDescent="0.3">
      <c r="A23" s="1" t="str">
        <f>"000V5171"</f>
        <v>000V5171</v>
      </c>
      <c r="B23" s="1" t="str">
        <f t="shared" si="1"/>
        <v xml:space="preserve">  </v>
      </c>
      <c r="C23" s="3" t="s">
        <v>39</v>
      </c>
      <c r="D23" s="3" t="s">
        <v>10</v>
      </c>
      <c r="E23" s="3" t="s">
        <v>14</v>
      </c>
      <c r="F23" s="1" t="s">
        <v>0</v>
      </c>
      <c r="G23" s="2">
        <v>868.18</v>
      </c>
    </row>
    <row r="24" spans="1:7" ht="55.8" x14ac:dyDescent="0.3">
      <c r="A24" s="1" t="str">
        <f>"000V5172"</f>
        <v>000V5172</v>
      </c>
      <c r="B24" s="1" t="str">
        <f t="shared" si="1"/>
        <v xml:space="preserve">  </v>
      </c>
      <c r="C24" s="3" t="s">
        <v>40</v>
      </c>
      <c r="D24" s="3" t="s">
        <v>10</v>
      </c>
      <c r="E24" s="3" t="s">
        <v>14</v>
      </c>
      <c r="F24" s="1" t="s">
        <v>0</v>
      </c>
      <c r="G24" s="2">
        <v>868.18</v>
      </c>
    </row>
    <row r="25" spans="1:7" ht="28.2" x14ac:dyDescent="0.3">
      <c r="A25" s="1" t="str">
        <f>"000V5180"</f>
        <v>000V5180</v>
      </c>
      <c r="B25" s="1" t="str">
        <f t="shared" si="1"/>
        <v xml:space="preserve">  </v>
      </c>
      <c r="C25" s="3" t="s">
        <v>41</v>
      </c>
      <c r="D25" s="3" t="s">
        <v>0</v>
      </c>
      <c r="E25" s="3" t="s">
        <v>38</v>
      </c>
      <c r="F25" s="1" t="s">
        <v>0</v>
      </c>
      <c r="G25" s="1" t="s">
        <v>12</v>
      </c>
    </row>
    <row r="26" spans="1:7" ht="55.8" x14ac:dyDescent="0.3">
      <c r="A26" s="1" t="str">
        <f>"000V5181"</f>
        <v>000V5181</v>
      </c>
      <c r="B26" s="1" t="str">
        <f t="shared" si="1"/>
        <v xml:space="preserve">  </v>
      </c>
      <c r="C26" s="3" t="s">
        <v>42</v>
      </c>
      <c r="D26" s="3" t="s">
        <v>10</v>
      </c>
      <c r="E26" s="3" t="s">
        <v>14</v>
      </c>
      <c r="F26" s="1" t="s">
        <v>0</v>
      </c>
      <c r="G26" s="2">
        <v>868.18</v>
      </c>
    </row>
    <row r="27" spans="1:7" x14ac:dyDescent="0.3">
      <c r="A27" s="1" t="str">
        <f>"000V5200"</f>
        <v>000V5200</v>
      </c>
      <c r="B27" s="1" t="str">
        <f t="shared" si="1"/>
        <v xml:space="preserve">  </v>
      </c>
      <c r="C27" s="3" t="s">
        <v>43</v>
      </c>
      <c r="D27" s="3" t="s">
        <v>0</v>
      </c>
      <c r="E27" s="3" t="s">
        <v>14</v>
      </c>
      <c r="F27" s="1" t="s">
        <v>10</v>
      </c>
      <c r="G27" s="2">
        <v>317.55</v>
      </c>
    </row>
    <row r="28" spans="1:7" ht="28.2" x14ac:dyDescent="0.3">
      <c r="A28" s="1" t="str">
        <f>"000V5210"</f>
        <v>000V5210</v>
      </c>
      <c r="B28" s="1" t="str">
        <f t="shared" si="1"/>
        <v xml:space="preserve">  </v>
      </c>
      <c r="C28" s="3" t="s">
        <v>44</v>
      </c>
      <c r="D28" s="3" t="s">
        <v>0</v>
      </c>
      <c r="E28" s="3" t="s">
        <v>38</v>
      </c>
      <c r="F28" s="1" t="s">
        <v>0</v>
      </c>
      <c r="G28" s="1" t="s">
        <v>12</v>
      </c>
    </row>
    <row r="29" spans="1:7" ht="42" x14ac:dyDescent="0.3">
      <c r="A29" s="1" t="str">
        <f>"000V5211"</f>
        <v>000V5211</v>
      </c>
      <c r="B29" s="1" t="str">
        <f t="shared" si="1"/>
        <v xml:space="preserve">  </v>
      </c>
      <c r="C29" s="3" t="s">
        <v>45</v>
      </c>
      <c r="D29" s="3" t="s">
        <v>10</v>
      </c>
      <c r="E29" s="3" t="s">
        <v>14</v>
      </c>
      <c r="F29" s="1" t="s">
        <v>0</v>
      </c>
      <c r="G29" s="2">
        <v>1736.35</v>
      </c>
    </row>
    <row r="30" spans="1:7" ht="55.8" x14ac:dyDescent="0.3">
      <c r="A30" s="1" t="str">
        <f>"000V5212"</f>
        <v>000V5212</v>
      </c>
      <c r="B30" s="1" t="str">
        <f t="shared" si="1"/>
        <v xml:space="preserve">  </v>
      </c>
      <c r="C30" s="3" t="s">
        <v>46</v>
      </c>
      <c r="D30" s="3" t="s">
        <v>10</v>
      </c>
      <c r="E30" s="3" t="s">
        <v>14</v>
      </c>
      <c r="F30" s="1" t="s">
        <v>0</v>
      </c>
      <c r="G30" s="2">
        <v>1736.35</v>
      </c>
    </row>
    <row r="31" spans="1:7" ht="55.8" x14ac:dyDescent="0.3">
      <c r="A31" s="1" t="str">
        <f>"000V5213"</f>
        <v>000V5213</v>
      </c>
      <c r="B31" s="1" t="str">
        <f t="shared" si="1"/>
        <v xml:space="preserve">  </v>
      </c>
      <c r="C31" s="3" t="s">
        <v>47</v>
      </c>
      <c r="D31" s="3" t="s">
        <v>10</v>
      </c>
      <c r="E31" s="3" t="s">
        <v>14</v>
      </c>
      <c r="F31" s="1" t="s">
        <v>0</v>
      </c>
      <c r="G31" s="2">
        <v>1736.35</v>
      </c>
    </row>
    <row r="32" spans="1:7" ht="55.8" x14ac:dyDescent="0.3">
      <c r="A32" s="1" t="str">
        <f>"000V5214"</f>
        <v>000V5214</v>
      </c>
      <c r="B32" s="1" t="str">
        <f t="shared" si="1"/>
        <v xml:space="preserve">  </v>
      </c>
      <c r="C32" s="3" t="s">
        <v>48</v>
      </c>
      <c r="D32" s="3" t="s">
        <v>10</v>
      </c>
      <c r="E32" s="3" t="s">
        <v>14</v>
      </c>
      <c r="F32" s="1" t="s">
        <v>0</v>
      </c>
      <c r="G32" s="2">
        <v>1736.35</v>
      </c>
    </row>
    <row r="33" spans="1:7" ht="55.8" x14ac:dyDescent="0.3">
      <c r="A33" s="1" t="str">
        <f>"000V5215"</f>
        <v>000V5215</v>
      </c>
      <c r="B33" s="1" t="str">
        <f t="shared" si="1"/>
        <v xml:space="preserve">  </v>
      </c>
      <c r="C33" s="3" t="s">
        <v>49</v>
      </c>
      <c r="D33" s="3" t="s">
        <v>10</v>
      </c>
      <c r="E33" s="3" t="s">
        <v>14</v>
      </c>
      <c r="F33" s="1" t="s">
        <v>0</v>
      </c>
      <c r="G33" s="2">
        <v>1736.35</v>
      </c>
    </row>
    <row r="34" spans="1:7" ht="55.8" x14ac:dyDescent="0.3">
      <c r="A34" s="1" t="str">
        <f>"000V5221"</f>
        <v>000V5221</v>
      </c>
      <c r="B34" s="1" t="str">
        <f t="shared" si="1"/>
        <v xml:space="preserve">  </v>
      </c>
      <c r="C34" s="3" t="s">
        <v>50</v>
      </c>
      <c r="D34" s="3" t="s">
        <v>10</v>
      </c>
      <c r="E34" s="3" t="s">
        <v>14</v>
      </c>
      <c r="F34" s="1" t="s">
        <v>0</v>
      </c>
      <c r="G34" s="2">
        <v>1736.35</v>
      </c>
    </row>
    <row r="35" spans="1:7" x14ac:dyDescent="0.3">
      <c r="A35" s="1" t="str">
        <f>"000V5240"</f>
        <v>000V5240</v>
      </c>
      <c r="B35" s="1" t="str">
        <f t="shared" si="1"/>
        <v xml:space="preserve">  </v>
      </c>
      <c r="C35" s="3" t="s">
        <v>51</v>
      </c>
      <c r="D35" s="3" t="s">
        <v>0</v>
      </c>
      <c r="E35" s="3" t="s">
        <v>14</v>
      </c>
      <c r="F35" s="1" t="s">
        <v>10</v>
      </c>
      <c r="G35" s="2">
        <v>620.1</v>
      </c>
    </row>
    <row r="36" spans="1:7" ht="42" x14ac:dyDescent="0.3">
      <c r="A36" s="1" t="str">
        <f>"000V5241"</f>
        <v>000V5241</v>
      </c>
      <c r="B36" s="1" t="str">
        <f t="shared" si="1"/>
        <v xml:space="preserve">  </v>
      </c>
      <c r="C36" s="3" t="s">
        <v>52</v>
      </c>
      <c r="D36" s="3" t="s">
        <v>0</v>
      </c>
      <c r="E36" s="3" t="s">
        <v>14</v>
      </c>
      <c r="F36" s="1" t="s">
        <v>0</v>
      </c>
      <c r="G36" s="2">
        <v>310.10000000000002</v>
      </c>
    </row>
    <row r="37" spans="1:7" ht="55.8" x14ac:dyDescent="0.3">
      <c r="A37" s="1" t="str">
        <f>"000V5241"</f>
        <v>000V5241</v>
      </c>
      <c r="B37" s="1" t="str">
        <f>"RA"</f>
        <v>RA</v>
      </c>
      <c r="C37" s="3" t="s">
        <v>53</v>
      </c>
      <c r="D37" s="3" t="s">
        <v>0</v>
      </c>
      <c r="E37" s="3" t="s">
        <v>54</v>
      </c>
      <c r="F37" s="1" t="s">
        <v>0</v>
      </c>
      <c r="G37" s="2">
        <v>60.58</v>
      </c>
    </row>
    <row r="38" spans="1:7" ht="97.2" x14ac:dyDescent="0.3">
      <c r="A38" s="1" t="str">
        <f>"000V5241"</f>
        <v>000V5241</v>
      </c>
      <c r="B38" s="1" t="str">
        <f>"RB"</f>
        <v>RB</v>
      </c>
      <c r="C38" s="3" t="s">
        <v>52</v>
      </c>
      <c r="D38" s="3" t="s">
        <v>0</v>
      </c>
      <c r="E38" s="3" t="s">
        <v>55</v>
      </c>
      <c r="F38" s="1" t="s">
        <v>0</v>
      </c>
      <c r="G38" s="2">
        <v>60.58</v>
      </c>
    </row>
    <row r="39" spans="1:7" ht="55.8" x14ac:dyDescent="0.3">
      <c r="A39" s="1" t="str">
        <f>"000V5242"</f>
        <v>000V5242</v>
      </c>
      <c r="B39" s="1" t="str">
        <f t="shared" ref="B39:B59" si="2">"  "</f>
        <v xml:space="preserve">  </v>
      </c>
      <c r="C39" s="3" t="s">
        <v>56</v>
      </c>
      <c r="D39" s="3" t="s">
        <v>0</v>
      </c>
      <c r="E39" s="3" t="s">
        <v>14</v>
      </c>
      <c r="F39" s="1" t="s">
        <v>0</v>
      </c>
      <c r="G39" s="2">
        <v>420.86</v>
      </c>
    </row>
    <row r="40" spans="1:7" ht="42" x14ac:dyDescent="0.3">
      <c r="A40" s="1" t="str">
        <f>"000V5243"</f>
        <v>000V5243</v>
      </c>
      <c r="B40" s="1" t="str">
        <f t="shared" si="2"/>
        <v xml:space="preserve">  </v>
      </c>
      <c r="C40" s="3" t="s">
        <v>57</v>
      </c>
      <c r="D40" s="3" t="s">
        <v>0</v>
      </c>
      <c r="E40" s="3" t="s">
        <v>14</v>
      </c>
      <c r="F40" s="1" t="s">
        <v>0</v>
      </c>
      <c r="G40" s="2">
        <v>420.86</v>
      </c>
    </row>
    <row r="41" spans="1:7" ht="42" x14ac:dyDescent="0.3">
      <c r="A41" s="1" t="str">
        <f>"000V5244"</f>
        <v>000V5244</v>
      </c>
      <c r="B41" s="1" t="str">
        <f t="shared" si="2"/>
        <v xml:space="preserve">  </v>
      </c>
      <c r="C41" s="3" t="s">
        <v>58</v>
      </c>
      <c r="D41" s="3" t="s">
        <v>0</v>
      </c>
      <c r="E41" s="3" t="s">
        <v>59</v>
      </c>
      <c r="F41" s="1" t="s">
        <v>0</v>
      </c>
      <c r="G41" s="2">
        <v>648.71</v>
      </c>
    </row>
    <row r="42" spans="1:7" ht="42" x14ac:dyDescent="0.3">
      <c r="A42" s="1" t="str">
        <f>"000V5245"</f>
        <v>000V5245</v>
      </c>
      <c r="B42" s="1" t="str">
        <f t="shared" si="2"/>
        <v xml:space="preserve">  </v>
      </c>
      <c r="C42" s="3" t="s">
        <v>60</v>
      </c>
      <c r="D42" s="3" t="s">
        <v>0</v>
      </c>
      <c r="E42" s="3" t="s">
        <v>59</v>
      </c>
      <c r="F42" s="1" t="s">
        <v>0</v>
      </c>
      <c r="G42" s="2">
        <v>648.71</v>
      </c>
    </row>
    <row r="43" spans="1:7" ht="55.8" x14ac:dyDescent="0.3">
      <c r="A43" s="1" t="str">
        <f>"000V5246"</f>
        <v>000V5246</v>
      </c>
      <c r="B43" s="1" t="str">
        <f t="shared" si="2"/>
        <v xml:space="preserve">  </v>
      </c>
      <c r="C43" s="3" t="s">
        <v>61</v>
      </c>
      <c r="D43" s="3" t="s">
        <v>0</v>
      </c>
      <c r="E43" s="3" t="s">
        <v>59</v>
      </c>
      <c r="F43" s="1" t="s">
        <v>0</v>
      </c>
      <c r="G43" s="2">
        <v>648.71</v>
      </c>
    </row>
    <row r="44" spans="1:7" ht="55.8" x14ac:dyDescent="0.3">
      <c r="A44" s="1" t="str">
        <f>"000V5247"</f>
        <v>000V5247</v>
      </c>
      <c r="B44" s="1" t="str">
        <f t="shared" si="2"/>
        <v xml:space="preserve">  </v>
      </c>
      <c r="C44" s="3" t="s">
        <v>62</v>
      </c>
      <c r="D44" s="3" t="s">
        <v>0</v>
      </c>
      <c r="E44" s="3" t="s">
        <v>59</v>
      </c>
      <c r="F44" s="1" t="s">
        <v>0</v>
      </c>
      <c r="G44" s="2">
        <v>648.71</v>
      </c>
    </row>
    <row r="45" spans="1:7" ht="28.2" x14ac:dyDescent="0.3">
      <c r="A45" s="1" t="str">
        <f>"000V5248"</f>
        <v>000V5248</v>
      </c>
      <c r="B45" s="1" t="str">
        <f t="shared" si="2"/>
        <v xml:space="preserve">  </v>
      </c>
      <c r="C45" s="3" t="s">
        <v>63</v>
      </c>
      <c r="D45" s="3" t="s">
        <v>0</v>
      </c>
      <c r="E45" s="3" t="s">
        <v>59</v>
      </c>
      <c r="F45" s="1" t="s">
        <v>0</v>
      </c>
      <c r="G45" s="2">
        <v>780.02</v>
      </c>
    </row>
    <row r="46" spans="1:7" ht="28.2" x14ac:dyDescent="0.3">
      <c r="A46" s="1" t="str">
        <f>"000V5249"</f>
        <v>000V5249</v>
      </c>
      <c r="B46" s="1" t="str">
        <f t="shared" si="2"/>
        <v xml:space="preserve">  </v>
      </c>
      <c r="C46" s="3" t="s">
        <v>64</v>
      </c>
      <c r="D46" s="3" t="s">
        <v>0</v>
      </c>
      <c r="E46" s="3" t="s">
        <v>59</v>
      </c>
      <c r="F46" s="1" t="s">
        <v>0</v>
      </c>
      <c r="G46" s="2">
        <v>780.02</v>
      </c>
    </row>
    <row r="47" spans="1:7" ht="42" x14ac:dyDescent="0.3">
      <c r="A47" s="1" t="str">
        <f>"000V5250"</f>
        <v>000V5250</v>
      </c>
      <c r="B47" s="1" t="str">
        <f t="shared" si="2"/>
        <v xml:space="preserve">  </v>
      </c>
      <c r="C47" s="3" t="s">
        <v>65</v>
      </c>
      <c r="D47" s="3" t="s">
        <v>0</v>
      </c>
      <c r="E47" s="3" t="s">
        <v>59</v>
      </c>
      <c r="F47" s="1" t="s">
        <v>0</v>
      </c>
      <c r="G47" s="2">
        <v>1096.95</v>
      </c>
    </row>
    <row r="48" spans="1:7" ht="42" x14ac:dyDescent="0.3">
      <c r="A48" s="1" t="str">
        <f>"000V5251"</f>
        <v>000V5251</v>
      </c>
      <c r="B48" s="1" t="str">
        <f t="shared" si="2"/>
        <v xml:space="preserve">  </v>
      </c>
      <c r="C48" s="3" t="s">
        <v>66</v>
      </c>
      <c r="D48" s="3" t="s">
        <v>0</v>
      </c>
      <c r="E48" s="3" t="s">
        <v>59</v>
      </c>
      <c r="F48" s="1" t="s">
        <v>0</v>
      </c>
      <c r="G48" s="2">
        <v>1096.95</v>
      </c>
    </row>
    <row r="49" spans="1:7" ht="42" x14ac:dyDescent="0.3">
      <c r="A49" s="1" t="str">
        <f>"000V5252"</f>
        <v>000V5252</v>
      </c>
      <c r="B49" s="1" t="str">
        <f t="shared" si="2"/>
        <v xml:space="preserve">  </v>
      </c>
      <c r="C49" s="3" t="s">
        <v>67</v>
      </c>
      <c r="D49" s="3" t="s">
        <v>0</v>
      </c>
      <c r="E49" s="3" t="s">
        <v>59</v>
      </c>
      <c r="F49" s="1" t="s">
        <v>0</v>
      </c>
      <c r="G49" s="2">
        <v>1096.95</v>
      </c>
    </row>
    <row r="50" spans="1:7" ht="42" x14ac:dyDescent="0.3">
      <c r="A50" s="1" t="str">
        <f>"000V5253"</f>
        <v>000V5253</v>
      </c>
      <c r="B50" s="1" t="str">
        <f t="shared" si="2"/>
        <v xml:space="preserve">  </v>
      </c>
      <c r="C50" s="3" t="s">
        <v>68</v>
      </c>
      <c r="D50" s="3" t="s">
        <v>0</v>
      </c>
      <c r="E50" s="3" t="s">
        <v>59</v>
      </c>
      <c r="F50" s="1" t="s">
        <v>0</v>
      </c>
      <c r="G50" s="2">
        <v>1096.95</v>
      </c>
    </row>
    <row r="51" spans="1:7" ht="28.2" x14ac:dyDescent="0.3">
      <c r="A51" s="1" t="str">
        <f>"000V5254"</f>
        <v>000V5254</v>
      </c>
      <c r="B51" s="1" t="str">
        <f t="shared" si="2"/>
        <v xml:space="preserve">  </v>
      </c>
      <c r="C51" s="3" t="s">
        <v>69</v>
      </c>
      <c r="D51" s="3" t="s">
        <v>0</v>
      </c>
      <c r="E51" s="3" t="s">
        <v>59</v>
      </c>
      <c r="F51" s="1" t="s">
        <v>0</v>
      </c>
      <c r="G51" s="2">
        <v>648.71</v>
      </c>
    </row>
    <row r="52" spans="1:7" ht="28.2" x14ac:dyDescent="0.3">
      <c r="A52" s="1" t="str">
        <f>"000V5255"</f>
        <v>000V5255</v>
      </c>
      <c r="B52" s="1" t="str">
        <f t="shared" si="2"/>
        <v xml:space="preserve">  </v>
      </c>
      <c r="C52" s="3" t="s">
        <v>70</v>
      </c>
      <c r="D52" s="3" t="s">
        <v>0</v>
      </c>
      <c r="E52" s="3" t="s">
        <v>59</v>
      </c>
      <c r="F52" s="1" t="s">
        <v>0</v>
      </c>
      <c r="G52" s="2">
        <v>648.71</v>
      </c>
    </row>
    <row r="53" spans="1:7" ht="28.2" x14ac:dyDescent="0.3">
      <c r="A53" s="1" t="str">
        <f>"000V5256"</f>
        <v>000V5256</v>
      </c>
      <c r="B53" s="1" t="str">
        <f t="shared" si="2"/>
        <v xml:space="preserve">  </v>
      </c>
      <c r="C53" s="3" t="s">
        <v>71</v>
      </c>
      <c r="D53" s="3" t="s">
        <v>0</v>
      </c>
      <c r="E53" s="3" t="s">
        <v>59</v>
      </c>
      <c r="F53" s="1" t="s">
        <v>0</v>
      </c>
      <c r="G53" s="2">
        <v>648.71</v>
      </c>
    </row>
    <row r="54" spans="1:7" ht="28.2" x14ac:dyDescent="0.3">
      <c r="A54" s="1" t="str">
        <f>"000V5257"</f>
        <v>000V5257</v>
      </c>
      <c r="B54" s="1" t="str">
        <f t="shared" si="2"/>
        <v xml:space="preserve">  </v>
      </c>
      <c r="C54" s="3" t="s">
        <v>72</v>
      </c>
      <c r="D54" s="3" t="s">
        <v>0</v>
      </c>
      <c r="E54" s="3" t="s">
        <v>59</v>
      </c>
      <c r="F54" s="1" t="s">
        <v>0</v>
      </c>
      <c r="G54" s="2">
        <v>648.71</v>
      </c>
    </row>
    <row r="55" spans="1:7" ht="28.2" x14ac:dyDescent="0.3">
      <c r="A55" s="1" t="str">
        <f>"000V5258"</f>
        <v>000V5258</v>
      </c>
      <c r="B55" s="1" t="str">
        <f t="shared" si="2"/>
        <v xml:space="preserve">  </v>
      </c>
      <c r="C55" s="3" t="s">
        <v>73</v>
      </c>
      <c r="D55" s="3" t="s">
        <v>0</v>
      </c>
      <c r="E55" s="3" t="s">
        <v>59</v>
      </c>
      <c r="F55" s="1" t="s">
        <v>0</v>
      </c>
      <c r="G55" s="2">
        <v>1096.95</v>
      </c>
    </row>
    <row r="56" spans="1:7" ht="28.2" x14ac:dyDescent="0.3">
      <c r="A56" s="1" t="str">
        <f>"000V5259"</f>
        <v>000V5259</v>
      </c>
      <c r="B56" s="1" t="str">
        <f t="shared" si="2"/>
        <v xml:space="preserve">  </v>
      </c>
      <c r="C56" s="3" t="s">
        <v>74</v>
      </c>
      <c r="D56" s="3" t="s">
        <v>0</v>
      </c>
      <c r="E56" s="3" t="s">
        <v>59</v>
      </c>
      <c r="F56" s="1" t="s">
        <v>0</v>
      </c>
      <c r="G56" s="2">
        <v>1096.95</v>
      </c>
    </row>
    <row r="57" spans="1:7" ht="28.2" x14ac:dyDescent="0.3">
      <c r="A57" s="1" t="str">
        <f>"000V5260"</f>
        <v>000V5260</v>
      </c>
      <c r="B57" s="1" t="str">
        <f t="shared" si="2"/>
        <v xml:space="preserve">  </v>
      </c>
      <c r="C57" s="3" t="s">
        <v>75</v>
      </c>
      <c r="D57" s="3" t="s">
        <v>0</v>
      </c>
      <c r="E57" s="3" t="s">
        <v>59</v>
      </c>
      <c r="F57" s="1" t="s">
        <v>0</v>
      </c>
      <c r="G57" s="2">
        <v>1096.95</v>
      </c>
    </row>
    <row r="58" spans="1:7" ht="28.2" x14ac:dyDescent="0.3">
      <c r="A58" s="1" t="str">
        <f>"000V5261"</f>
        <v>000V5261</v>
      </c>
      <c r="B58" s="1" t="str">
        <f t="shared" si="2"/>
        <v xml:space="preserve">  </v>
      </c>
      <c r="C58" s="3" t="s">
        <v>76</v>
      </c>
      <c r="D58" s="3" t="s">
        <v>0</v>
      </c>
      <c r="E58" s="3" t="s">
        <v>59</v>
      </c>
      <c r="F58" s="1" t="s">
        <v>0</v>
      </c>
      <c r="G58" s="2">
        <v>1096.95</v>
      </c>
    </row>
    <row r="59" spans="1:7" ht="97.2" x14ac:dyDescent="0.3">
      <c r="A59" s="1" t="str">
        <f>"000V5264"</f>
        <v>000V5264</v>
      </c>
      <c r="B59" s="1" t="str">
        <f t="shared" si="2"/>
        <v xml:space="preserve">  </v>
      </c>
      <c r="C59" s="3" t="s">
        <v>77</v>
      </c>
      <c r="D59" s="3" t="s">
        <v>0</v>
      </c>
      <c r="E59" s="3" t="s">
        <v>78</v>
      </c>
      <c r="F59" s="1" t="s">
        <v>0</v>
      </c>
      <c r="G59" s="2">
        <v>50.66</v>
      </c>
    </row>
    <row r="60" spans="1:7" ht="28.2" x14ac:dyDescent="0.3">
      <c r="A60" s="1" t="str">
        <f>"000V5264"</f>
        <v>000V5264</v>
      </c>
      <c r="B60" s="1" t="str">
        <f>"22"</f>
        <v>22</v>
      </c>
      <c r="C60" s="3" t="s">
        <v>79</v>
      </c>
      <c r="D60" s="3" t="s">
        <v>10</v>
      </c>
      <c r="E60" s="3" t="s">
        <v>80</v>
      </c>
      <c r="F60" s="1" t="s">
        <v>0</v>
      </c>
      <c r="G60" s="1" t="s">
        <v>12</v>
      </c>
    </row>
    <row r="61" spans="1:7" ht="42" x14ac:dyDescent="0.3">
      <c r="A61" s="1" t="str">
        <f>"000V5266"</f>
        <v>000V5266</v>
      </c>
      <c r="B61" s="1" t="str">
        <f>"  "</f>
        <v xml:space="preserve">  </v>
      </c>
      <c r="C61" s="3" t="s">
        <v>81</v>
      </c>
      <c r="D61" s="3" t="s">
        <v>0</v>
      </c>
      <c r="E61" s="3" t="s">
        <v>82</v>
      </c>
      <c r="F61" s="1" t="s">
        <v>0</v>
      </c>
      <c r="G61" s="2">
        <v>1.21</v>
      </c>
    </row>
    <row r="62" spans="1:7" ht="28.2" x14ac:dyDescent="0.3">
      <c r="A62" s="1" t="str">
        <f>"000V5267"</f>
        <v>000V5267</v>
      </c>
      <c r="B62" s="1" t="str">
        <f>"  "</f>
        <v xml:space="preserve">  </v>
      </c>
      <c r="C62" s="3" t="s">
        <v>83</v>
      </c>
      <c r="D62" s="3" t="s">
        <v>0</v>
      </c>
      <c r="E62" s="3" t="s">
        <v>84</v>
      </c>
      <c r="F62" s="1" t="s">
        <v>0</v>
      </c>
      <c r="G62" s="1" t="s">
        <v>12</v>
      </c>
    </row>
    <row r="63" spans="1:7" ht="42" x14ac:dyDescent="0.3">
      <c r="A63" s="1" t="str">
        <f>"000V5273"</f>
        <v>000V5273</v>
      </c>
      <c r="B63" s="1" t="str">
        <f>"  "</f>
        <v xml:space="preserve">  </v>
      </c>
      <c r="C63" s="3" t="s">
        <v>85</v>
      </c>
      <c r="D63" s="3" t="s">
        <v>10</v>
      </c>
      <c r="E63" s="3" t="s">
        <v>86</v>
      </c>
      <c r="F63" s="1" t="s">
        <v>0</v>
      </c>
      <c r="G63" s="1" t="s">
        <v>12</v>
      </c>
    </row>
    <row r="64" spans="1:7" ht="28.2" x14ac:dyDescent="0.3">
      <c r="A64" s="1" t="str">
        <f>"000V5275"</f>
        <v>000V5275</v>
      </c>
      <c r="B64" s="1" t="str">
        <f>"RA"</f>
        <v>RA</v>
      </c>
      <c r="C64" s="3" t="s">
        <v>87</v>
      </c>
      <c r="D64" s="3" t="s">
        <v>0</v>
      </c>
      <c r="E64" s="3" t="s">
        <v>14</v>
      </c>
      <c r="F64" s="1" t="s">
        <v>0</v>
      </c>
      <c r="G64" s="2">
        <v>23.02</v>
      </c>
    </row>
    <row r="65" spans="1:7" ht="69.599999999999994" x14ac:dyDescent="0.3">
      <c r="A65" s="1" t="str">
        <f>"000V5281"</f>
        <v>000V5281</v>
      </c>
      <c r="B65" s="1" t="str">
        <f t="shared" ref="B65:B77" si="3">"  "</f>
        <v xml:space="preserve">  </v>
      </c>
      <c r="C65" s="3" t="s">
        <v>88</v>
      </c>
      <c r="D65" s="3" t="s">
        <v>10</v>
      </c>
      <c r="E65" s="3" t="s">
        <v>89</v>
      </c>
      <c r="F65" s="1" t="s">
        <v>0</v>
      </c>
      <c r="G65" s="1" t="s">
        <v>12</v>
      </c>
    </row>
    <row r="66" spans="1:7" ht="83.4" x14ac:dyDescent="0.3">
      <c r="A66" s="1" t="str">
        <f>"000V5282"</f>
        <v>000V5282</v>
      </c>
      <c r="B66" s="1" t="str">
        <f t="shared" si="3"/>
        <v xml:space="preserve">  </v>
      </c>
      <c r="C66" s="3" t="s">
        <v>90</v>
      </c>
      <c r="D66" s="3" t="s">
        <v>10</v>
      </c>
      <c r="E66" s="3" t="s">
        <v>19</v>
      </c>
      <c r="F66" s="1" t="s">
        <v>0</v>
      </c>
      <c r="G66" s="1" t="s">
        <v>12</v>
      </c>
    </row>
    <row r="67" spans="1:7" ht="55.8" x14ac:dyDescent="0.3">
      <c r="A67" s="1" t="str">
        <f>"000V5283"</f>
        <v>000V5283</v>
      </c>
      <c r="B67" s="1" t="str">
        <f t="shared" si="3"/>
        <v xml:space="preserve">  </v>
      </c>
      <c r="C67" s="3" t="s">
        <v>91</v>
      </c>
      <c r="D67" s="3" t="s">
        <v>10</v>
      </c>
      <c r="E67" s="3" t="s">
        <v>19</v>
      </c>
      <c r="F67" s="1" t="s">
        <v>0</v>
      </c>
      <c r="G67" s="1" t="s">
        <v>12</v>
      </c>
    </row>
    <row r="68" spans="1:7" ht="42" x14ac:dyDescent="0.3">
      <c r="A68" s="1" t="str">
        <f>"000V5284"</f>
        <v>000V5284</v>
      </c>
      <c r="B68" s="1" t="str">
        <f t="shared" si="3"/>
        <v xml:space="preserve">  </v>
      </c>
      <c r="C68" s="3" t="s">
        <v>92</v>
      </c>
      <c r="D68" s="3" t="s">
        <v>10</v>
      </c>
      <c r="E68" s="3" t="s">
        <v>19</v>
      </c>
      <c r="F68" s="1" t="s">
        <v>0</v>
      </c>
      <c r="G68" s="1" t="s">
        <v>12</v>
      </c>
    </row>
    <row r="69" spans="1:7" ht="55.8" x14ac:dyDescent="0.3">
      <c r="A69" s="1" t="str">
        <f>"000V5285"</f>
        <v>000V5285</v>
      </c>
      <c r="B69" s="1" t="str">
        <f t="shared" si="3"/>
        <v xml:space="preserve">  </v>
      </c>
      <c r="C69" s="3" t="s">
        <v>93</v>
      </c>
      <c r="D69" s="3" t="s">
        <v>10</v>
      </c>
      <c r="E69" s="3" t="s">
        <v>19</v>
      </c>
      <c r="F69" s="1" t="s">
        <v>0</v>
      </c>
      <c r="G69" s="1" t="s">
        <v>12</v>
      </c>
    </row>
    <row r="70" spans="1:7" ht="42" x14ac:dyDescent="0.3">
      <c r="A70" s="1" t="str">
        <f>"000V5286"</f>
        <v>000V5286</v>
      </c>
      <c r="B70" s="1" t="str">
        <f t="shared" si="3"/>
        <v xml:space="preserve">  </v>
      </c>
      <c r="C70" s="3" t="s">
        <v>94</v>
      </c>
      <c r="D70" s="3" t="s">
        <v>10</v>
      </c>
      <c r="E70" s="3" t="s">
        <v>19</v>
      </c>
      <c r="F70" s="1" t="s">
        <v>0</v>
      </c>
      <c r="G70" s="1" t="s">
        <v>12</v>
      </c>
    </row>
    <row r="71" spans="1:7" ht="55.8" x14ac:dyDescent="0.3">
      <c r="A71" s="1" t="str">
        <f>"000V5287"</f>
        <v>000V5287</v>
      </c>
      <c r="B71" s="1" t="str">
        <f t="shared" si="3"/>
        <v xml:space="preserve">  </v>
      </c>
      <c r="C71" s="3" t="s">
        <v>95</v>
      </c>
      <c r="D71" s="3" t="s">
        <v>10</v>
      </c>
      <c r="E71" s="3" t="s">
        <v>19</v>
      </c>
      <c r="F71" s="1" t="s">
        <v>0</v>
      </c>
      <c r="G71" s="1" t="s">
        <v>12</v>
      </c>
    </row>
    <row r="72" spans="1:7" ht="69.599999999999994" x14ac:dyDescent="0.3">
      <c r="A72" s="1" t="str">
        <f>"000V5288"</f>
        <v>000V5288</v>
      </c>
      <c r="B72" s="1" t="str">
        <f t="shared" si="3"/>
        <v xml:space="preserve">  </v>
      </c>
      <c r="C72" s="3" t="s">
        <v>96</v>
      </c>
      <c r="D72" s="3" t="s">
        <v>10</v>
      </c>
      <c r="E72" s="3" t="s">
        <v>19</v>
      </c>
      <c r="F72" s="1" t="s">
        <v>0</v>
      </c>
      <c r="G72" s="1" t="s">
        <v>12</v>
      </c>
    </row>
    <row r="73" spans="1:7" ht="69.599999999999994" x14ac:dyDescent="0.3">
      <c r="A73" s="1" t="str">
        <f>"000V5289"</f>
        <v>000V5289</v>
      </c>
      <c r="B73" s="1" t="str">
        <f t="shared" si="3"/>
        <v xml:space="preserve">  </v>
      </c>
      <c r="C73" s="3" t="s">
        <v>97</v>
      </c>
      <c r="D73" s="3" t="s">
        <v>10</v>
      </c>
      <c r="E73" s="3" t="s">
        <v>19</v>
      </c>
      <c r="F73" s="1" t="s">
        <v>0</v>
      </c>
      <c r="G73" s="1" t="s">
        <v>12</v>
      </c>
    </row>
    <row r="74" spans="1:7" ht="42" x14ac:dyDescent="0.3">
      <c r="A74" s="1" t="str">
        <f>"000V5290"</f>
        <v>000V5290</v>
      </c>
      <c r="B74" s="1" t="str">
        <f t="shared" si="3"/>
        <v xml:space="preserve">  </v>
      </c>
      <c r="C74" s="3" t="s">
        <v>98</v>
      </c>
      <c r="D74" s="3" t="s">
        <v>10</v>
      </c>
      <c r="E74" s="3" t="s">
        <v>19</v>
      </c>
      <c r="F74" s="1" t="s">
        <v>0</v>
      </c>
      <c r="G74" s="1" t="s">
        <v>12</v>
      </c>
    </row>
    <row r="75" spans="1:7" ht="28.2" x14ac:dyDescent="0.3">
      <c r="A75" s="1" t="str">
        <f>"000V5298"</f>
        <v>000V5298</v>
      </c>
      <c r="B75" s="1" t="str">
        <f t="shared" si="3"/>
        <v xml:space="preserve">  </v>
      </c>
      <c r="C75" s="3" t="s">
        <v>99</v>
      </c>
      <c r="D75" s="3" t="s">
        <v>0</v>
      </c>
      <c r="E75" s="3" t="s">
        <v>100</v>
      </c>
      <c r="F75" s="1" t="s">
        <v>0</v>
      </c>
      <c r="G75" s="1" t="s">
        <v>12</v>
      </c>
    </row>
    <row r="76" spans="1:7" ht="42" x14ac:dyDescent="0.3">
      <c r="A76" s="1" t="str">
        <f>"000V5299"</f>
        <v>000V5299</v>
      </c>
      <c r="B76" s="1" t="str">
        <f t="shared" si="3"/>
        <v xml:space="preserve">  </v>
      </c>
      <c r="C76" s="3" t="s">
        <v>101</v>
      </c>
      <c r="D76" s="3" t="s">
        <v>0</v>
      </c>
      <c r="E76" s="3" t="s">
        <v>102</v>
      </c>
      <c r="F76" s="1" t="s">
        <v>0</v>
      </c>
      <c r="G76" s="1" t="s">
        <v>12</v>
      </c>
    </row>
    <row r="77" spans="1:7" ht="55.8" x14ac:dyDescent="0.3">
      <c r="A77" s="1" t="str">
        <f>"00092700"</f>
        <v>00092700</v>
      </c>
      <c r="B77" s="1" t="str">
        <f t="shared" si="3"/>
        <v xml:space="preserve">  </v>
      </c>
      <c r="C77" s="3" t="s">
        <v>103</v>
      </c>
      <c r="D77" s="3" t="s">
        <v>0</v>
      </c>
      <c r="E77" s="3" t="s">
        <v>104</v>
      </c>
      <c r="F77" s="1" t="s">
        <v>0</v>
      </c>
      <c r="G77" s="1" t="s">
        <v>12</v>
      </c>
    </row>
  </sheetData>
  <pageMargins left="0.7" right="0.7" top="0.75" bottom="0.75" header="0.3" footer="0.3"/>
  <pageSetup orientation="portrait" horizontalDpi="90" verticalDpi="9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Core Metadata" ma:contentTypeID="0x010100BAD75EA75CD83B45A34259F0B184D02700B2BE04684DDCC34FB28F0EBF3824ECD7" ma:contentTypeVersion="9" ma:contentTypeDescription="" ma:contentTypeScope="" ma:versionID="05b6572fc3926e76caf4d24e6e73b82c">
  <xsd:schema xmlns:xsd="http://www.w3.org/2001/XMLSchema" xmlns:xs="http://www.w3.org/2001/XMLSchema" xmlns:p="http://schemas.microsoft.com/office/2006/metadata/properties" xmlns:ns2="76d38050-7b15-4892-beee-6b8430b169cf" xmlns:ns3="32249c65-da49-47e9-984a-f0159a6f027c" targetNamespace="http://schemas.microsoft.com/office/2006/metadata/properties" ma:root="true" ma:fieldsID="9146f608e35f61a96114a524ffe5a097" ns2:_="" ns3:_="">
    <xsd:import namespace="76d38050-7b15-4892-beee-6b8430b169cf"/>
    <xsd:import namespace="32249c65-da49-47e9-984a-f0159a6f027c"/>
    <xsd:element name="properties">
      <xsd:complexType>
        <xsd:sequence>
          <xsd:element name="documentManagement">
            <xsd:complexType>
              <xsd:all>
                <xsd:element ref="ns2:Fee_x0020_Schedule"/>
                <xsd:element ref="ns2:Effective_x0020_Date"/>
                <xsd:element ref="ns3:DHHSInternetDivision" minOccurs="0"/>
                <xsd:element ref="ns3:DHHSInternetTopic" minOccurs="0"/>
                <xsd:element ref="ns3:DHHSInternetPCM" minOccurs="0"/>
                <xsd:element ref="ns3:DHHSInternetWCP" minOccurs="0"/>
                <xsd:element ref="ns3:SharedWithUsers" minOccurs="0"/>
                <xsd:element ref="ns3:DHHSInternetEffective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d38050-7b15-4892-beee-6b8430b169cf" elementFormDefault="qualified">
    <xsd:import namespace="http://schemas.microsoft.com/office/2006/documentManagement/types"/>
    <xsd:import namespace="http://schemas.microsoft.com/office/infopath/2007/PartnerControls"/>
    <xsd:element name="Fee_x0020_Schedule" ma:index="2" ma:displayName="Fee Schedule" ma:default="Ambulatory Surgery Center Rates" ma:format="Dropdown" ma:internalName="Fee_x0020_Schedule">
      <xsd:simpleType>
        <xsd:union memberTypes="dms:Text">
          <xsd:simpleType>
            <xsd:restriction base="dms:Choice">
              <xsd:enumeration value="Ambulatory Surgery Center Rates"/>
              <xsd:enumeration value="Ambulance Services"/>
              <xsd:enumeration value="Anesthesia"/>
              <xsd:enumeration value="APR-DRG"/>
              <xsd:enumeration value="Chiropractic Services"/>
              <xsd:enumeration value="Clinical Lab"/>
              <xsd:enumeration value="COVID-19"/>
              <xsd:enumeration value="Dental Services"/>
              <xsd:enumeration value="Durable Medical Equipment, Medical Supplies, Orthotics and Prosthetics"/>
              <xsd:enumeration value="EAPG Base Rates"/>
              <xsd:enumeration value="Enhanced Payments to Primary Care Providers"/>
              <xsd:enumeration value="FQHC"/>
              <xsd:enumeration value="Free Standing Birth Centers"/>
              <xsd:enumeration value="Health Check Services"/>
              <xsd:enumeration value="Hearing Aid"/>
              <xsd:enumeration value="Home &amp; Community Based Services"/>
              <xsd:enumeration value="Home Health Agency"/>
              <xsd:enumeration value="Hospice"/>
              <xsd:enumeration value="Hospital Non-Acute Admin Level of Care"/>
              <xsd:enumeration value="Injectables"/>
              <xsd:enumeration value="Interpretation Services"/>
              <xsd:enumeration value="Mental Health and Substance Use"/>
              <xsd:enumeration value="Non-Emergency Transportation Services"/>
              <xsd:enumeration value="Nursing Services"/>
              <xsd:enumeration value="​Pediatric Feeding Clinics"/>
              <xsd:enumeration value="Personal Assistance Services"/>
              <xsd:enumeration value="Physical Therapy and Occupational Therapy Services"/>
              <xsd:enumeration value="Physician Services"/>
              <xsd:enumeration value="Podiatry Services"/>
              <xsd:enumeration value="Specialized Add-On Services"/>
              <xsd:enumeration value="Speech Pathology and Audiology Services"/>
              <xsd:enumeration value="Swing Bed"/>
              <xsd:enumeration value="Visual Care Services"/>
            </xsd:restriction>
          </xsd:simpleType>
        </xsd:union>
      </xsd:simpleType>
    </xsd:element>
    <xsd:element name="Effective_x0020_Date" ma:index="3" ma:displayName="Effective Date" ma:format="DateOnly" ma:internalName="Effective_x0020_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249c65-da49-47e9-984a-f0159a6f027c" elementFormDefault="qualified">
    <xsd:import namespace="http://schemas.microsoft.com/office/2006/documentManagement/types"/>
    <xsd:import namespace="http://schemas.microsoft.com/office/infopath/2007/PartnerControls"/>
    <xsd:element name="DHHSInternetDivision" ma:index="4" nillable="true" ma:displayName="Division" ma:format="Dropdown" ma:internalName="DHHSInternetDivision">
      <xsd:simpleType>
        <xsd:restriction base="dms:Choice">
          <xsd:enumeration value="Agency-Wide"/>
          <xsd:enumeration value="Behavioral Health"/>
          <xsd:enumeration value="Children and Family Services"/>
          <xsd:enumeration value="Developmental Disabilities"/>
          <xsd:enumeration value="Medicaid &amp; Long-Term Care"/>
          <xsd:enumeration value="Public Health"/>
          <xsd:enumeration value="Operational"/>
        </xsd:restriction>
      </xsd:simpleType>
    </xsd:element>
    <xsd:element name="DHHSInternetTopic" ma:index="5" nillable="true" ma:displayName="Topic" ma:format="Dropdown" ma:internalName="DHHSInternetTopic">
      <xsd:simpleType>
        <xsd:union memberTypes="dms:Text">
          <xsd:simpleType>
            <xsd:restriction base="dms:Choice">
              <xsd:enumeration value="About"/>
              <xsd:enumeration value="Addiction"/>
              <xsd:enumeration value="Board Info"/>
              <xsd:enumeration value="Certificates"/>
              <xsd:enumeration value="Child Care"/>
              <xsd:enumeration value="Children"/>
              <xsd:enumeration value="Community and Rural Health Planning"/>
              <xsd:enumeration value="Consumer Advocacy"/>
              <xsd:enumeration value="Contact"/>
              <xsd:enumeration value="Disabilities Assistance"/>
              <xsd:enumeration value="Diseases &amp; Conditions"/>
              <xsd:enumeration value="Drug Overdose Prevention"/>
              <xsd:enumeration value="Economic Assistance"/>
              <xsd:enumeration value="Epidemiology and Informatics"/>
              <xsd:enumeration value="Environmental Health"/>
              <xsd:enumeration value="Facilities"/>
              <xsd:enumeration value="Families"/>
              <xsd:enumeration value="General Administration &amp; Support"/>
              <xsd:enumeration value="General Assistance"/>
              <xsd:enumeration value="General Licensing &amp; Regs"/>
              <xsd:enumeration value="Health Promotion"/>
              <xsd:enumeration value="Injury"/>
              <xsd:enumeration value="Legislation"/>
              <xsd:enumeration value="Lifespan Health"/>
              <xsd:enumeration value="MCAH"/>
              <xsd:enumeration value="Medicaid Related Assistance"/>
              <xsd:enumeration value="Mental Health"/>
              <xsd:enumeration value="Online Services"/>
              <xsd:enumeration value="Other"/>
              <xsd:enumeration value="Prevention"/>
              <xsd:enumeration value="Professions &amp; Occupations"/>
              <xsd:enumeration value="Safety"/>
              <xsd:enumeration value="Seniors"/>
              <xsd:enumeration value="State Committees"/>
              <xsd:enumeration value="Statutes &amp; Regs"/>
              <xsd:enumeration value="Suicide Prevention"/>
              <xsd:enumeration value="Tobacco Free Nebraska"/>
              <xsd:enumeration value="Vital Records"/>
              <xsd:enumeration value="Wellness &amp; Prevention"/>
              <xsd:enumeration value="Youth Facilities &amp; Services"/>
              <xsd:enumeration value="News Release"/>
            </xsd:restriction>
          </xsd:simpleType>
        </xsd:union>
      </xsd:simpleType>
    </xsd:element>
    <xsd:element name="DHHSInternetPCM" ma:index="6" nillable="true" ma:displayName="PCM" ma:internalName="DHHSInternetPCM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1"/>
                    <xsd:enumeration value="2"/>
                    <xsd:enumeration value="3"/>
                    <xsd:enumeration value="4"/>
                    <xsd:enumeration value="5"/>
                    <xsd:enumeration value="6"/>
                    <xsd:enumeration value="7"/>
                    <xsd:enumeration value="8"/>
                    <xsd:enumeration value="9"/>
                    <xsd:enumeration value="10"/>
                    <xsd:enumeration value="11"/>
                  </xsd:restriction>
                </xsd:simpleType>
              </xsd:element>
            </xsd:sequence>
          </xsd:extension>
        </xsd:complexContent>
      </xsd:complexType>
    </xsd:element>
    <xsd:element name="DHHSInternetWCP" ma:index="7" nillable="true" ma:displayName="WCP" ma:internalName="DHHSInternetWCP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9"/>
                    <xsd:enumeration value="10"/>
                    <xsd:enumeration value="11"/>
                    <xsd:enumeration value="12"/>
                    <xsd:enumeration value="13"/>
                    <xsd:enumeration value="14"/>
                    <xsd:enumeration value="15"/>
                    <xsd:enumeration value="16"/>
                    <xsd:enumeration value="17"/>
                    <xsd:enumeration value="18"/>
                    <xsd:enumeration value="19"/>
                    <xsd:enumeration value="20"/>
                    <xsd:enumeration value="21"/>
                    <xsd:enumeration value="22"/>
                    <xsd:enumeration value="23"/>
                    <xsd:enumeration value="24"/>
                    <xsd:enumeration value="25"/>
                    <xsd:enumeration value="26"/>
                    <xsd:enumeration value="27"/>
                    <xsd:enumeration value="28"/>
                    <xsd:enumeration value="29"/>
                    <xsd:enumeration value="30"/>
                    <xsd:enumeration value="31"/>
                    <xsd:enumeration value="32"/>
                    <xsd:enumeration value="33"/>
                    <xsd:enumeration value="34"/>
                    <xsd:enumeration value="35"/>
                    <xsd:enumeration value="36"/>
                    <xsd:enumeration value="37"/>
                    <xsd:enumeration value="38"/>
                    <xsd:enumeration value="39"/>
                    <xsd:enumeration value="40"/>
                    <xsd:enumeration value="41"/>
                    <xsd:enumeration value="42"/>
                    <xsd:enumeration value="43"/>
                    <xsd:enumeration value="44"/>
                    <xsd:enumeration value="45"/>
                    <xsd:enumeration value="46"/>
                    <xsd:enumeration value="47"/>
                    <xsd:enumeration value="48"/>
                    <xsd:enumeration value="49"/>
                    <xsd:enumeration value="50"/>
                    <xsd:enumeration value="51"/>
                    <xsd:enumeration value="52"/>
                    <xsd:enumeration value="53"/>
                    <xsd:enumeration value="54"/>
                    <xsd:enumeration value="55"/>
                    <xsd:enumeration value="56"/>
                    <xsd:enumeration value="57"/>
                    <xsd:enumeration value="58"/>
                    <xsd:enumeration value="59"/>
                    <xsd:enumeration value="60"/>
                    <xsd:enumeration value="61"/>
                    <xsd:enumeration value="62"/>
                    <xsd:enumeration value="63"/>
                    <xsd:enumeration value="64"/>
                    <xsd:enumeration value="65"/>
                    <xsd:enumeration value="66"/>
                    <xsd:enumeration value="67"/>
                    <xsd:enumeration value="68"/>
                    <xsd:enumeration value="69"/>
                    <xsd:enumeration value="70"/>
                    <xsd:enumeration value="71"/>
                    <xsd:enumeration value="72"/>
                    <xsd:enumeration value="73"/>
                    <xsd:enumeration value="74"/>
                    <xsd:enumeration value="75"/>
                    <xsd:enumeration value="76"/>
                    <xsd:enumeration value="77"/>
                    <xsd:enumeration value="78"/>
                    <xsd:enumeration value="79"/>
                    <xsd:enumeration value="80"/>
                    <xsd:enumeration value="81"/>
                    <xsd:enumeration value="82"/>
                    <xsd:enumeration value="83"/>
                    <xsd:enumeration value="84"/>
                    <xsd:enumeration value="85"/>
                    <xsd:enumeration value="86"/>
                    <xsd:enumeration value="87"/>
                    <xsd:enumeration value="88"/>
                    <xsd:enumeration value="89"/>
                    <xsd:enumeration value="90"/>
                    <xsd:enumeration value="91"/>
                    <xsd:enumeration value="92"/>
                    <xsd:enumeration value="93"/>
                    <xsd:enumeration value="94"/>
                  </xsd:restriction>
                </xsd:simpleType>
              </xsd:element>
            </xsd:sequence>
          </xsd:extension>
        </xsd:complexContent>
      </xsd:complexType>
    </xsd:element>
    <xsd:element name="SharedWithUsers" ma:index="14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HHSInternetEffectiveDate" ma:index="15" nillable="true" ma:displayName="Effective Date" ma:format="DateOnly" ma:internalName="DHHSInternetEffectiveDat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2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HHSInternetEffectiveDate xmlns="32249c65-da49-47e9-984a-f0159a6f027c" xsi:nil="true"/>
    <DHHSInternetTopic xmlns="32249c65-da49-47e9-984a-f0159a6f027c" xsi:nil="true"/>
    <DHHSInternetPCM xmlns="32249c65-da49-47e9-984a-f0159a6f027c">
      <Value>2</Value>
    </DHHSInternetPCM>
    <DHHSInternetDivision xmlns="32249c65-da49-47e9-984a-f0159a6f027c">Medicaid &amp; Long-Term Care</DHHSInternetDivision>
    <Fee_x0020_Schedule xmlns="76d38050-7b15-4892-beee-6b8430b169cf">Hearing Aid</Fee_x0020_Schedule>
    <DHHSInternetWCP xmlns="32249c65-da49-47e9-984a-f0159a6f027c"/>
    <Effective_x0020_Date xmlns="76d38050-7b15-4892-beee-6b8430b169cf">2022-07-01T05:00:00+00:00</Effective_x0020_Date>
    <SharedWithUsers xmlns="32249c65-da49-47e9-984a-f0159a6f027c">
      <UserInfo>
        <DisplayName/>
        <AccountId xsi:nil="true"/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44F69E55-9D90-4ED0-9C83-4CF80BEF4EFC}"/>
</file>

<file path=customXml/itemProps2.xml><?xml version="1.0" encoding="utf-8"?>
<ds:datastoreItem xmlns:ds="http://schemas.openxmlformats.org/officeDocument/2006/customXml" ds:itemID="{1E34128B-E35C-462A-B3CA-84B4C8CC1CDA}"/>
</file>

<file path=customXml/itemProps3.xml><?xml version="1.0" encoding="utf-8"?>
<ds:datastoreItem xmlns:ds="http://schemas.openxmlformats.org/officeDocument/2006/customXml" ds:itemID="{A31504E0-B9ED-4967-A111-CEC583AAF35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10_202205171301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Suzanne Hart</dc:creator>
  <cp:lastModifiedBy>Suzanne Hart</cp:lastModifiedBy>
  <dcterms:created xsi:type="dcterms:W3CDTF">2022-05-17T18:45:38Z</dcterms:created>
  <dcterms:modified xsi:type="dcterms:W3CDTF">2022-06-06T14:35:45Z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0x010100BAD75EA75CD83B45A34259F0B184D02700B2BE04684DDCC34FB28F0EBF3824ECD7</vt:lpwstr>
  </property>
  <property fmtid="{D5CDD505-2E9C-101B-9397-08002B2CF9AE}" pid="3" name="Order">
    <vt:r8>42500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TemplateUrl">
    <vt:lpwstr/>
  </property>
  <property fmtid="{D5CDD505-2E9C-101B-9397-08002B2CF9AE}" pid="9" name="ComplianceAssetId">
    <vt:lpwstr/>
  </property>
</Properties>
</file>