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I:\Rates and Reimbursement\MH SUD Mental Health Substance Use Disorder - July 1\SFY 2023 MH SUD Fee Schedule\"/>
    </mc:Choice>
  </mc:AlternateContent>
  <xr:revisionPtr revIDLastSave="0" documentId="13_ncr:1_{D8D17CD5-5CA3-4D74-94E8-60FA06A36A93}" xr6:coauthVersionLast="47" xr6:coauthVersionMax="47" xr10:uidLastSave="{00000000-0000-0000-0000-000000000000}"/>
  <workbookProtection workbookAlgorithmName="SHA-512" workbookHashValue="PSAj5o1C4pFLZ0l0OlF6GkjvpCv2Podq8mGhs7AKcQh3NIQGi3TB2eEYjWo7vQP/gPtOwGXvwHZ0ynX53r45kg==" workbookSaltValue="pQI4ie5sT7tWom72yhlBUA==" workbookSpinCount="100000" lockStructure="1"/>
  <bookViews>
    <workbookView xWindow="-120" yWindow="-120" windowWidth="29040" windowHeight="17640" xr2:uid="{00000000-000D-0000-FFFF-FFFF00000000}"/>
  </bookViews>
  <sheets>
    <sheet name="Modifiers &amp; Descriptions" sheetId="1" r:id="rId1"/>
    <sheet name="Practitioner" sheetId="2" r:id="rId2"/>
    <sheet name=" Service Location" sheetId="4" r:id="rId3"/>
    <sheet name="ASAM" sheetId="6" r:id="rId4"/>
    <sheet name="ABA" sheetId="7" r:id="rId5"/>
    <sheet name="Medication" sheetId="8" r:id="rId6"/>
  </sheets>
  <definedNames>
    <definedName name="_xlnm._FilterDatabase" localSheetId="2" hidden="1">' Service Location'!$A$5:$AF$5</definedName>
    <definedName name="_xlnm._FilterDatabase" localSheetId="1" hidden="1">Practitioner!$A$5:$AD$5</definedName>
    <definedName name="_xlnm.Print_Area" localSheetId="3">ASAM!$A$2:$P$15</definedName>
    <definedName name="_xlnm.Print_Area" localSheetId="0">'Modifiers &amp; Descriptions'!$A$1:$C$28</definedName>
    <definedName name="_xlnm.Print_Area" localSheetId="1">Practitioner!$A$1:$AD$134</definedName>
    <definedName name="_xlnm.Print_Titles" localSheetId="2">' Service Location'!$2:$5</definedName>
    <definedName name="_xlnm.Print_Titles" localSheetId="4">ABA!$4:$6</definedName>
    <definedName name="_xlnm.Print_Titles" localSheetId="1">Practitioner!$1:$5</definedName>
  </definedNames>
  <calcPr calcId="191029"/>
  <customWorkbookViews>
    <customWorkbookView name="Stephanie Ourada MacKenzie - Personal View" guid="{13216E63-8FBE-47FA-9F02-382E8E55E3A8}" mergeInterval="0" personalView="1" maximized="1" xWindow="1912" yWindow="-8" windowWidth="1936" windowHeight="1176" activeSheetId="2"/>
    <customWorkbookView name="Bethany Nelson - Personal View" guid="{AB80CFD8-4C2D-4576-8E21-CD7665EC9CA8}" mergeInterval="0" personalView="1" maximized="1" xWindow="-8" yWindow="-8" windowWidth="1936" windowHeight="1176" activeSheetId="1"/>
    <customWorkbookView name="Brenda Kastens - Personal View" guid="{052370CE-8A53-4948-80DD-A6EABDEEC03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1" i="4" l="1"/>
  <c r="AD51" i="4"/>
  <c r="AB51" i="4"/>
  <c r="Z51" i="4"/>
  <c r="V51" i="4"/>
  <c r="T51" i="4"/>
  <c r="R51" i="4"/>
  <c r="P51" i="4"/>
  <c r="N51" i="4"/>
  <c r="L51" i="4"/>
  <c r="J51" i="4"/>
  <c r="H51" i="4"/>
  <c r="F51" i="4"/>
  <c r="AF50" i="4"/>
  <c r="AD50" i="4"/>
  <c r="AB50" i="4"/>
  <c r="Z50" i="4"/>
  <c r="V50" i="4"/>
  <c r="T50" i="4"/>
  <c r="R50" i="4"/>
  <c r="P50" i="4"/>
  <c r="N50" i="4"/>
  <c r="L50" i="4"/>
  <c r="J50" i="4"/>
  <c r="H50" i="4"/>
  <c r="F50" i="4"/>
  <c r="AF53" i="4"/>
  <c r="AD53" i="4"/>
  <c r="AB53" i="4"/>
  <c r="Z53" i="4"/>
  <c r="V53" i="4"/>
  <c r="T53" i="4"/>
  <c r="R53" i="4"/>
  <c r="P53" i="4"/>
  <c r="N53" i="4"/>
  <c r="L53" i="4"/>
  <c r="J53" i="4"/>
  <c r="H53" i="4"/>
  <c r="F53" i="4"/>
  <c r="J7" i="7"/>
  <c r="V13" i="4" l="1"/>
  <c r="X27" i="4"/>
  <c r="X26" i="4"/>
  <c r="X36" i="4"/>
  <c r="X35" i="4"/>
  <c r="X34" i="4"/>
  <c r="X33" i="4"/>
  <c r="X32" i="4"/>
  <c r="X31" i="4"/>
  <c r="X30" i="4"/>
  <c r="X29" i="4"/>
  <c r="X15" i="4"/>
  <c r="X14" i="4"/>
  <c r="X13" i="4"/>
  <c r="X12" i="4"/>
  <c r="X22" i="4"/>
  <c r="X21" i="4"/>
  <c r="X6" i="4"/>
  <c r="X20" i="4"/>
  <c r="X19" i="4"/>
  <c r="X18" i="4"/>
  <c r="X17" i="4"/>
  <c r="X25" i="4"/>
  <c r="X16" i="4"/>
  <c r="X10" i="4"/>
  <c r="X9" i="4"/>
  <c r="X11" i="4"/>
  <c r="X8" i="4"/>
  <c r="X7" i="4"/>
  <c r="X24" i="4"/>
  <c r="X28" i="4"/>
  <c r="X23" i="4"/>
  <c r="AF55" i="4"/>
  <c r="AF54" i="4"/>
  <c r="AF52" i="4"/>
  <c r="AF49" i="4"/>
  <c r="AF48" i="4"/>
  <c r="AF47" i="4"/>
  <c r="AF46" i="4"/>
  <c r="AF45" i="4"/>
  <c r="AF44" i="4"/>
  <c r="AF43" i="4"/>
  <c r="AF42" i="4"/>
  <c r="AF41" i="4"/>
  <c r="AF40" i="4"/>
  <c r="AF39" i="4"/>
  <c r="AD55" i="4"/>
  <c r="AD54" i="4"/>
  <c r="AD52" i="4"/>
  <c r="AD49" i="4"/>
  <c r="AD48" i="4"/>
  <c r="AD47" i="4"/>
  <c r="AD46" i="4"/>
  <c r="AD45" i="4"/>
  <c r="AD44" i="4"/>
  <c r="AD43" i="4"/>
  <c r="AD42" i="4"/>
  <c r="AD41" i="4"/>
  <c r="AD40" i="4"/>
  <c r="AD39" i="4"/>
  <c r="AB55" i="4"/>
  <c r="AB54" i="4"/>
  <c r="AB52" i="4"/>
  <c r="AB49" i="4"/>
  <c r="AB48" i="4"/>
  <c r="AB47" i="4"/>
  <c r="AB46" i="4"/>
  <c r="AB45" i="4"/>
  <c r="AB44" i="4"/>
  <c r="AB43" i="4"/>
  <c r="AB42" i="4"/>
  <c r="AB41" i="4"/>
  <c r="AB40" i="4"/>
  <c r="AB39" i="4"/>
  <c r="Z55" i="4"/>
  <c r="Z54" i="4"/>
  <c r="Z52" i="4"/>
  <c r="Z49" i="4"/>
  <c r="Z48" i="4"/>
  <c r="Z47" i="4"/>
  <c r="Z46" i="4"/>
  <c r="Z45" i="4"/>
  <c r="Z44" i="4"/>
  <c r="Z43" i="4"/>
  <c r="Z42" i="4"/>
  <c r="Z41" i="4"/>
  <c r="Z40" i="4"/>
  <c r="Z39" i="4"/>
  <c r="V55" i="4"/>
  <c r="V54" i="4"/>
  <c r="V52" i="4"/>
  <c r="V49" i="4"/>
  <c r="V48" i="4"/>
  <c r="V47" i="4"/>
  <c r="V46" i="4"/>
  <c r="V45" i="4"/>
  <c r="V44" i="4"/>
  <c r="V43" i="4"/>
  <c r="V42" i="4"/>
  <c r="V41" i="4"/>
  <c r="V40" i="4"/>
  <c r="V39" i="4"/>
  <c r="T55" i="4"/>
  <c r="T54" i="4"/>
  <c r="T52" i="4"/>
  <c r="T49" i="4"/>
  <c r="T48" i="4"/>
  <c r="T47" i="4"/>
  <c r="T46" i="4"/>
  <c r="T45" i="4"/>
  <c r="T44" i="4"/>
  <c r="T43" i="4"/>
  <c r="T42" i="4"/>
  <c r="T41" i="4"/>
  <c r="T40" i="4"/>
  <c r="T39" i="4"/>
  <c r="R55" i="4"/>
  <c r="R54" i="4"/>
  <c r="R52" i="4"/>
  <c r="R49" i="4"/>
  <c r="R48" i="4"/>
  <c r="R47" i="4"/>
  <c r="R46" i="4"/>
  <c r="R45" i="4"/>
  <c r="R44" i="4"/>
  <c r="R43" i="4"/>
  <c r="R42" i="4"/>
  <c r="R41" i="4"/>
  <c r="R40" i="4"/>
  <c r="R39" i="4"/>
  <c r="P55" i="4"/>
  <c r="P54" i="4"/>
  <c r="P52" i="4"/>
  <c r="P49" i="4"/>
  <c r="P48" i="4"/>
  <c r="P47" i="4"/>
  <c r="P46" i="4"/>
  <c r="P45" i="4"/>
  <c r="P44" i="4"/>
  <c r="P43" i="4"/>
  <c r="P42" i="4"/>
  <c r="P41" i="4"/>
  <c r="P40" i="4"/>
  <c r="P39" i="4"/>
  <c r="N55" i="4"/>
  <c r="N54" i="4"/>
  <c r="N52" i="4"/>
  <c r="N49" i="4"/>
  <c r="N48" i="4"/>
  <c r="N47" i="4"/>
  <c r="N46" i="4"/>
  <c r="N45" i="4"/>
  <c r="N44" i="4"/>
  <c r="N43" i="4"/>
  <c r="N42" i="4"/>
  <c r="N41" i="4"/>
  <c r="N40" i="4"/>
  <c r="N39" i="4"/>
  <c r="L55" i="4"/>
  <c r="L54" i="4"/>
  <c r="L52" i="4"/>
  <c r="L49" i="4"/>
  <c r="L48" i="4"/>
  <c r="L47" i="4"/>
  <c r="L46" i="4"/>
  <c r="L45" i="4"/>
  <c r="L44" i="4"/>
  <c r="L43" i="4"/>
  <c r="L42" i="4"/>
  <c r="L41" i="4"/>
  <c r="L40" i="4"/>
  <c r="L39" i="4"/>
  <c r="J55" i="4"/>
  <c r="J54" i="4"/>
  <c r="J52" i="4"/>
  <c r="J49" i="4"/>
  <c r="J48" i="4"/>
  <c r="J47" i="4"/>
  <c r="J46" i="4"/>
  <c r="J45" i="4"/>
  <c r="J44" i="4"/>
  <c r="J43" i="4"/>
  <c r="J42" i="4"/>
  <c r="J41" i="4"/>
  <c r="J40" i="4"/>
  <c r="J39" i="4"/>
  <c r="H55" i="4"/>
  <c r="H54" i="4"/>
  <c r="H52" i="4"/>
  <c r="H49" i="4"/>
  <c r="H48" i="4"/>
  <c r="H47" i="4"/>
  <c r="H46" i="4"/>
  <c r="H45" i="4"/>
  <c r="H44" i="4"/>
  <c r="H43" i="4"/>
  <c r="H42" i="4"/>
  <c r="H41" i="4"/>
  <c r="H40" i="4"/>
  <c r="H39" i="4"/>
  <c r="F55" i="4"/>
  <c r="F54" i="4"/>
  <c r="F52" i="4"/>
  <c r="F49" i="4"/>
  <c r="F48" i="4"/>
  <c r="F47" i="4"/>
  <c r="F46" i="4"/>
  <c r="F45" i="4"/>
  <c r="F44" i="4"/>
  <c r="F43" i="4"/>
  <c r="F42" i="4"/>
  <c r="F41" i="4"/>
  <c r="F40" i="4"/>
  <c r="F39" i="4"/>
  <c r="J15" i="6"/>
  <c r="N15" i="6"/>
  <c r="L15" i="6"/>
  <c r="H15" i="6"/>
  <c r="F15" i="6"/>
  <c r="P15" i="6"/>
  <c r="F8" i="6"/>
  <c r="H14" i="6"/>
  <c r="H13" i="6"/>
  <c r="H12" i="6"/>
  <c r="H11" i="6"/>
  <c r="H10" i="6"/>
  <c r="H9" i="6"/>
  <c r="H8" i="6"/>
  <c r="H7" i="6"/>
  <c r="J7" i="6"/>
  <c r="J8" i="6"/>
  <c r="J9" i="6"/>
  <c r="J10" i="6"/>
  <c r="J11" i="6"/>
  <c r="J12" i="6"/>
  <c r="J13" i="6"/>
  <c r="J14" i="6"/>
  <c r="P7" i="6"/>
  <c r="P13" i="6"/>
  <c r="P12" i="6"/>
  <c r="P11" i="6"/>
  <c r="P10" i="6"/>
  <c r="P9" i="6"/>
  <c r="P8" i="6"/>
  <c r="P14" i="6"/>
  <c r="N14" i="6"/>
  <c r="N13" i="6"/>
  <c r="N12" i="6"/>
  <c r="N11" i="6"/>
  <c r="N10" i="6"/>
  <c r="N9" i="6"/>
  <c r="N8" i="6"/>
  <c r="R13" i="7"/>
  <c r="R10" i="7"/>
  <c r="R12" i="7"/>
  <c r="R7" i="7"/>
  <c r="R11" i="7"/>
  <c r="R9" i="7"/>
  <c r="R8" i="7"/>
  <c r="P13" i="7"/>
  <c r="P12" i="7"/>
  <c r="P11" i="7"/>
  <c r="P10" i="7"/>
  <c r="P9" i="7"/>
  <c r="P8" i="7"/>
  <c r="P7" i="7"/>
  <c r="N7" i="7"/>
  <c r="N13" i="7"/>
  <c r="N12" i="7"/>
  <c r="N11" i="7"/>
  <c r="N10" i="7"/>
  <c r="N9" i="7"/>
  <c r="N8" i="7"/>
  <c r="L13" i="7"/>
  <c r="L12" i="7"/>
  <c r="L11" i="7"/>
  <c r="L10" i="7"/>
  <c r="L9" i="7"/>
  <c r="L8" i="7"/>
  <c r="L7" i="7"/>
  <c r="J10" i="7"/>
  <c r="J13" i="7"/>
  <c r="J12" i="7"/>
  <c r="J11" i="7"/>
  <c r="J9" i="7"/>
  <c r="J8" i="7"/>
  <c r="H8" i="7"/>
  <c r="H13" i="7"/>
  <c r="H12" i="7"/>
  <c r="H11" i="7"/>
  <c r="H10" i="7"/>
  <c r="H9" i="7"/>
  <c r="H7" i="7"/>
  <c r="F13" i="7"/>
  <c r="F12" i="7"/>
  <c r="F11" i="7"/>
  <c r="F10" i="7"/>
  <c r="F9" i="7"/>
  <c r="F8" i="7"/>
  <c r="F7" i="7"/>
  <c r="L14" i="6" l="1"/>
  <c r="L13" i="6"/>
  <c r="L12" i="6"/>
  <c r="L11" i="6"/>
  <c r="L10" i="6"/>
  <c r="L9" i="6"/>
  <c r="L8" i="6"/>
  <c r="L7" i="6"/>
  <c r="N7" i="6" s="1"/>
  <c r="F14" i="6"/>
  <c r="F13" i="6"/>
  <c r="F12" i="6"/>
  <c r="F11" i="6"/>
  <c r="F10" i="6"/>
  <c r="F9" i="6"/>
  <c r="F7" i="6"/>
  <c r="AF27" i="4"/>
  <c r="AF26" i="4"/>
  <c r="AF36" i="4"/>
  <c r="AF35" i="4"/>
  <c r="AF34" i="4"/>
  <c r="AF33" i="4"/>
  <c r="AF32" i="4"/>
  <c r="AF31" i="4"/>
  <c r="AF30" i="4"/>
  <c r="AF29" i="4"/>
  <c r="AF15" i="4"/>
  <c r="AF14" i="4"/>
  <c r="AF13" i="4"/>
  <c r="AF12" i="4"/>
  <c r="AF22" i="4"/>
  <c r="AF21" i="4"/>
  <c r="AF6" i="4"/>
  <c r="AF20" i="4"/>
  <c r="AF19" i="4"/>
  <c r="AF18" i="4"/>
  <c r="AF17" i="4"/>
  <c r="AF25" i="4"/>
  <c r="AF16" i="4"/>
  <c r="AF10" i="4"/>
  <c r="AF9" i="4"/>
  <c r="AF11" i="4"/>
  <c r="AF8" i="4"/>
  <c r="AF7" i="4"/>
  <c r="AF24" i="4"/>
  <c r="AF28" i="4"/>
  <c r="AF23" i="4"/>
  <c r="AD27" i="4"/>
  <c r="AD26" i="4"/>
  <c r="AD36" i="4"/>
  <c r="AD35" i="4"/>
  <c r="AD34" i="4"/>
  <c r="AD33" i="4"/>
  <c r="AD32" i="4"/>
  <c r="AD31" i="4"/>
  <c r="AD30" i="4"/>
  <c r="AD29" i="4"/>
  <c r="AD15" i="4"/>
  <c r="AD14" i="4"/>
  <c r="AD13" i="4"/>
  <c r="AD12" i="4"/>
  <c r="AD22" i="4"/>
  <c r="AD21" i="4"/>
  <c r="AD6" i="4"/>
  <c r="AD20" i="4"/>
  <c r="AD19" i="4"/>
  <c r="AD18" i="4"/>
  <c r="AD17" i="4"/>
  <c r="AD25" i="4"/>
  <c r="AD16" i="4"/>
  <c r="AD10" i="4"/>
  <c r="AD9" i="4"/>
  <c r="AD11" i="4"/>
  <c r="AD8" i="4"/>
  <c r="AD7" i="4"/>
  <c r="AD24" i="4"/>
  <c r="AD28" i="4"/>
  <c r="AD23" i="4"/>
  <c r="AB27" i="4"/>
  <c r="AB26" i="4"/>
  <c r="AB36" i="4"/>
  <c r="AB35" i="4"/>
  <c r="AB34" i="4"/>
  <c r="AB33" i="4"/>
  <c r="AB32" i="4"/>
  <c r="AB31" i="4"/>
  <c r="AB30" i="4"/>
  <c r="AB29" i="4"/>
  <c r="AB15" i="4"/>
  <c r="AB14" i="4"/>
  <c r="AB13" i="4"/>
  <c r="AB12" i="4"/>
  <c r="AB22" i="4"/>
  <c r="AB21" i="4"/>
  <c r="AB6" i="4"/>
  <c r="AB20" i="4"/>
  <c r="AB19" i="4"/>
  <c r="AB18" i="4"/>
  <c r="AB17" i="4"/>
  <c r="AB25" i="4"/>
  <c r="AB16" i="4"/>
  <c r="AB10" i="4"/>
  <c r="AB9" i="4"/>
  <c r="AB11" i="4"/>
  <c r="AB8" i="4"/>
  <c r="AB7" i="4"/>
  <c r="AB24" i="4"/>
  <c r="AB28" i="4"/>
  <c r="AB23" i="4"/>
  <c r="Z27" i="4"/>
  <c r="Z26" i="4"/>
  <c r="Z36" i="4"/>
  <c r="Z35" i="4"/>
  <c r="Z34" i="4"/>
  <c r="Z33" i="4"/>
  <c r="Z32" i="4"/>
  <c r="Z31" i="4"/>
  <c r="Z30" i="4"/>
  <c r="Z29" i="4"/>
  <c r="Z15" i="4"/>
  <c r="Z14" i="4"/>
  <c r="Z13" i="4"/>
  <c r="Z12" i="4"/>
  <c r="Z22" i="4"/>
  <c r="Z21" i="4"/>
  <c r="Z6" i="4"/>
  <c r="Z20" i="4"/>
  <c r="Z19" i="4"/>
  <c r="Z18" i="4"/>
  <c r="Z17" i="4"/>
  <c r="Z25" i="4"/>
  <c r="Z16" i="4"/>
  <c r="Z10" i="4"/>
  <c r="Z9" i="4"/>
  <c r="Z11" i="4"/>
  <c r="Z8" i="4"/>
  <c r="Z7" i="4"/>
  <c r="Z24" i="4"/>
  <c r="Z28" i="4"/>
  <c r="Z23" i="4"/>
  <c r="V27" i="4"/>
  <c r="V26" i="4"/>
  <c r="V36" i="4"/>
  <c r="V35" i="4"/>
  <c r="V34" i="4"/>
  <c r="V33" i="4"/>
  <c r="V32" i="4"/>
  <c r="V31" i="4"/>
  <c r="V30" i="4"/>
  <c r="V29" i="4"/>
  <c r="V15" i="4"/>
  <c r="V14" i="4"/>
  <c r="V12" i="4"/>
  <c r="V22" i="4"/>
  <c r="V21" i="4"/>
  <c r="V6" i="4"/>
  <c r="V20" i="4"/>
  <c r="V19" i="4"/>
  <c r="V18" i="4"/>
  <c r="V17" i="4"/>
  <c r="V25" i="4"/>
  <c r="V16" i="4"/>
  <c r="V10" i="4"/>
  <c r="V9" i="4"/>
  <c r="V11" i="4"/>
  <c r="V8" i="4"/>
  <c r="V7" i="4"/>
  <c r="V24" i="4"/>
  <c r="V28" i="4"/>
  <c r="V23" i="4"/>
  <c r="T27" i="4"/>
  <c r="T26" i="4"/>
  <c r="T36" i="4"/>
  <c r="T35" i="4"/>
  <c r="T34" i="4"/>
  <c r="T33" i="4"/>
  <c r="T32" i="4"/>
  <c r="T31" i="4"/>
  <c r="T30" i="4"/>
  <c r="T29" i="4"/>
  <c r="T15" i="4"/>
  <c r="T14" i="4"/>
  <c r="T13" i="4"/>
  <c r="T12" i="4"/>
  <c r="T22" i="4"/>
  <c r="T21" i="4"/>
  <c r="T6" i="4"/>
  <c r="T20" i="4"/>
  <c r="T19" i="4"/>
  <c r="T18" i="4"/>
  <c r="T17" i="4"/>
  <c r="T25" i="4"/>
  <c r="T16" i="4"/>
  <c r="T10" i="4"/>
  <c r="T9" i="4"/>
  <c r="T11" i="4"/>
  <c r="T8" i="4"/>
  <c r="T7" i="4"/>
  <c r="T24" i="4"/>
  <c r="T28" i="4"/>
  <c r="T23" i="4"/>
  <c r="R27" i="4"/>
  <c r="R26" i="4"/>
  <c r="R36" i="4"/>
  <c r="R35" i="4"/>
  <c r="R34" i="4"/>
  <c r="R33" i="4"/>
  <c r="R32" i="4"/>
  <c r="R31" i="4"/>
  <c r="R30" i="4"/>
  <c r="R29" i="4"/>
  <c r="R15" i="4"/>
  <c r="R14" i="4"/>
  <c r="R13" i="4"/>
  <c r="R12" i="4"/>
  <c r="R22" i="4"/>
  <c r="R21" i="4"/>
  <c r="R6" i="4"/>
  <c r="R20" i="4"/>
  <c r="R19" i="4"/>
  <c r="R18" i="4"/>
  <c r="R17" i="4"/>
  <c r="R25" i="4"/>
  <c r="R16" i="4"/>
  <c r="R10" i="4"/>
  <c r="R9" i="4"/>
  <c r="R11" i="4"/>
  <c r="R8" i="4"/>
  <c r="R7" i="4"/>
  <c r="R24" i="4"/>
  <c r="R28" i="4"/>
  <c r="R23" i="4"/>
  <c r="P27" i="4"/>
  <c r="P26" i="4"/>
  <c r="P36" i="4"/>
  <c r="P35" i="4"/>
  <c r="P34" i="4"/>
  <c r="P33" i="4"/>
  <c r="P32" i="4"/>
  <c r="P31" i="4"/>
  <c r="P30" i="4"/>
  <c r="P29" i="4"/>
  <c r="P15" i="4"/>
  <c r="P14" i="4"/>
  <c r="P13" i="4"/>
  <c r="P12" i="4"/>
  <c r="P22" i="4"/>
  <c r="P21" i="4"/>
  <c r="P6" i="4"/>
  <c r="P20" i="4"/>
  <c r="P19" i="4"/>
  <c r="P18" i="4"/>
  <c r="P17" i="4"/>
  <c r="P25" i="4"/>
  <c r="P16" i="4"/>
  <c r="P10" i="4"/>
  <c r="P9" i="4"/>
  <c r="P11" i="4"/>
  <c r="P8" i="4"/>
  <c r="P7" i="4"/>
  <c r="P24" i="4"/>
  <c r="P28" i="4"/>
  <c r="N23" i="4"/>
  <c r="P23" i="4"/>
  <c r="N27" i="4"/>
  <c r="N26" i="4"/>
  <c r="N36" i="4"/>
  <c r="N35" i="4"/>
  <c r="N34" i="4"/>
  <c r="N33" i="4"/>
  <c r="N32" i="4"/>
  <c r="N31" i="4"/>
  <c r="N30" i="4"/>
  <c r="N29" i="4"/>
  <c r="N15" i="4"/>
  <c r="N14" i="4"/>
  <c r="N13" i="4"/>
  <c r="N12" i="4"/>
  <c r="N22" i="4"/>
  <c r="N21" i="4"/>
  <c r="N6" i="4"/>
  <c r="N20" i="4"/>
  <c r="N19" i="4"/>
  <c r="N18" i="4"/>
  <c r="N17" i="4"/>
  <c r="N25" i="4"/>
  <c r="N16" i="4"/>
  <c r="N10" i="4"/>
  <c r="N9" i="4"/>
  <c r="N11" i="4"/>
  <c r="N8" i="4"/>
  <c r="N7" i="4"/>
  <c r="N24" i="4"/>
  <c r="N28" i="4"/>
  <c r="L27" i="4"/>
  <c r="L26" i="4"/>
  <c r="L36" i="4"/>
  <c r="L35" i="4"/>
  <c r="L34" i="4"/>
  <c r="L33" i="4"/>
  <c r="L32" i="4"/>
  <c r="L31" i="4"/>
  <c r="L30" i="4"/>
  <c r="L29" i="4"/>
  <c r="L15" i="4"/>
  <c r="L14" i="4"/>
  <c r="L13" i="4"/>
  <c r="L12" i="4"/>
  <c r="L22" i="4"/>
  <c r="L21" i="4"/>
  <c r="L6" i="4"/>
  <c r="L20" i="4"/>
  <c r="L19" i="4"/>
  <c r="L18" i="4"/>
  <c r="L17" i="4"/>
  <c r="L25" i="4"/>
  <c r="L16" i="4"/>
  <c r="L10" i="4"/>
  <c r="L9" i="4"/>
  <c r="L11" i="4"/>
  <c r="L8" i="4"/>
  <c r="L7" i="4"/>
  <c r="L24" i="4"/>
  <c r="L28" i="4"/>
  <c r="L23" i="4"/>
  <c r="J27" i="4"/>
  <c r="J26" i="4"/>
  <c r="J36" i="4"/>
  <c r="J35" i="4"/>
  <c r="J34" i="4"/>
  <c r="J33" i="4"/>
  <c r="J32" i="4"/>
  <c r="J31" i="4"/>
  <c r="J30" i="4"/>
  <c r="J29" i="4"/>
  <c r="J15" i="4"/>
  <c r="J14" i="4"/>
  <c r="J13" i="4"/>
  <c r="J12" i="4"/>
  <c r="J22" i="4"/>
  <c r="J21" i="4"/>
  <c r="J6" i="4"/>
  <c r="J20" i="4"/>
  <c r="J19" i="4"/>
  <c r="J18" i="4"/>
  <c r="J17" i="4"/>
  <c r="J25" i="4"/>
  <c r="J16" i="4"/>
  <c r="J10" i="4"/>
  <c r="J9" i="4"/>
  <c r="J11" i="4"/>
  <c r="J8" i="4"/>
  <c r="J7" i="4"/>
  <c r="J24" i="4"/>
  <c r="J28" i="4"/>
  <c r="J23" i="4"/>
  <c r="H27" i="4"/>
  <c r="H26" i="4"/>
  <c r="H36" i="4"/>
  <c r="H35" i="4"/>
  <c r="H34" i="4"/>
  <c r="H33" i="4"/>
  <c r="H32" i="4"/>
  <c r="H31" i="4"/>
  <c r="H30" i="4"/>
  <c r="H29" i="4"/>
  <c r="H15" i="4"/>
  <c r="H14" i="4"/>
  <c r="H13" i="4"/>
  <c r="H12" i="4"/>
  <c r="H22" i="4"/>
  <c r="H21" i="4"/>
  <c r="H6" i="4"/>
  <c r="H20" i="4"/>
  <c r="H19" i="4"/>
  <c r="H18" i="4"/>
  <c r="H17" i="4"/>
  <c r="H25" i="4"/>
  <c r="H16" i="4"/>
  <c r="H10" i="4"/>
  <c r="H9" i="4"/>
  <c r="H11" i="4"/>
  <c r="H8" i="4"/>
  <c r="H7" i="4"/>
  <c r="H24" i="4"/>
  <c r="H28" i="4"/>
  <c r="H23" i="4"/>
  <c r="F27" i="4"/>
  <c r="F26" i="4"/>
  <c r="F36" i="4"/>
  <c r="F35" i="4"/>
  <c r="F34" i="4"/>
  <c r="F33" i="4"/>
  <c r="F32" i="4"/>
  <c r="F31" i="4"/>
  <c r="F30" i="4"/>
  <c r="F29" i="4"/>
  <c r="F15" i="4"/>
  <c r="F14" i="4"/>
  <c r="F13" i="4"/>
  <c r="F12" i="4"/>
  <c r="F22" i="4"/>
  <c r="F21" i="4"/>
  <c r="F6" i="4"/>
  <c r="F20" i="4"/>
  <c r="F19" i="4"/>
  <c r="F18" i="4"/>
  <c r="F17" i="4"/>
  <c r="F25" i="4"/>
  <c r="F16" i="4"/>
  <c r="F10" i="4"/>
  <c r="F9" i="4"/>
  <c r="F11" i="4"/>
  <c r="F8" i="4"/>
  <c r="F7" i="4"/>
  <c r="F24" i="4"/>
  <c r="F28" i="4"/>
  <c r="F23" i="4"/>
  <c r="AD123" i="2"/>
  <c r="AD122" i="2"/>
  <c r="AD121" i="2"/>
  <c r="AD120" i="2"/>
  <c r="AD96" i="2"/>
  <c r="AD95" i="2"/>
  <c r="AD126" i="2"/>
  <c r="AD125" i="2"/>
  <c r="AD119" i="2"/>
  <c r="AD118" i="2"/>
  <c r="AD117" i="2"/>
  <c r="AB123" i="2"/>
  <c r="AB122" i="2"/>
  <c r="AB121" i="2"/>
  <c r="AB120" i="2"/>
  <c r="AB96" i="2"/>
  <c r="AB95" i="2"/>
  <c r="AB126" i="2"/>
  <c r="AB125" i="2"/>
  <c r="AB119" i="2"/>
  <c r="AB118" i="2"/>
  <c r="AB117" i="2"/>
  <c r="Z123" i="2"/>
  <c r="Z122" i="2"/>
  <c r="Z121" i="2"/>
  <c r="Z120" i="2"/>
  <c r="Z96" i="2"/>
  <c r="Z95" i="2"/>
  <c r="Z126" i="2"/>
  <c r="Z125" i="2"/>
  <c r="Z119" i="2"/>
  <c r="Z118" i="2"/>
  <c r="Z117" i="2"/>
  <c r="X123" i="2"/>
  <c r="X122" i="2"/>
  <c r="X121" i="2"/>
  <c r="X120" i="2"/>
  <c r="X96" i="2"/>
  <c r="X95" i="2"/>
  <c r="X126" i="2"/>
  <c r="X125" i="2"/>
  <c r="X119" i="2"/>
  <c r="X118" i="2"/>
  <c r="X117" i="2"/>
  <c r="V123" i="2"/>
  <c r="V122" i="2"/>
  <c r="V121" i="2"/>
  <c r="V120" i="2"/>
  <c r="V96" i="2"/>
  <c r="V95" i="2"/>
  <c r="V126" i="2"/>
  <c r="V125" i="2"/>
  <c r="V119" i="2"/>
  <c r="V118" i="2"/>
  <c r="V117" i="2"/>
  <c r="T123" i="2"/>
  <c r="T122" i="2"/>
  <c r="T121" i="2"/>
  <c r="T120" i="2"/>
  <c r="T96" i="2"/>
  <c r="T95" i="2"/>
  <c r="T126" i="2"/>
  <c r="T125" i="2"/>
  <c r="T119" i="2"/>
  <c r="T118" i="2"/>
  <c r="T117" i="2"/>
  <c r="R123" i="2"/>
  <c r="R122" i="2"/>
  <c r="R121" i="2"/>
  <c r="R120" i="2"/>
  <c r="R96" i="2"/>
  <c r="R95" i="2"/>
  <c r="R126" i="2"/>
  <c r="R125" i="2"/>
  <c r="R119" i="2"/>
  <c r="R118" i="2"/>
  <c r="R117" i="2"/>
  <c r="P123" i="2"/>
  <c r="P122" i="2"/>
  <c r="P121" i="2"/>
  <c r="P120" i="2"/>
  <c r="P96" i="2"/>
  <c r="P95" i="2"/>
  <c r="P126" i="2"/>
  <c r="P125" i="2"/>
  <c r="P119" i="2"/>
  <c r="P118" i="2"/>
  <c r="P117" i="2"/>
  <c r="N123" i="2"/>
  <c r="N122" i="2"/>
  <c r="N121" i="2"/>
  <c r="N120" i="2"/>
  <c r="N96" i="2"/>
  <c r="N95" i="2"/>
  <c r="N126" i="2"/>
  <c r="N125" i="2"/>
  <c r="N119" i="2"/>
  <c r="L123" i="2"/>
  <c r="L122" i="2"/>
  <c r="L121" i="2"/>
  <c r="L120" i="2"/>
  <c r="L96" i="2"/>
  <c r="L95" i="2"/>
  <c r="L126" i="2"/>
  <c r="L125" i="2"/>
  <c r="J123" i="2"/>
  <c r="J122" i="2"/>
  <c r="J121" i="2"/>
  <c r="J120" i="2"/>
  <c r="J96" i="2"/>
  <c r="J95" i="2"/>
  <c r="J126" i="2"/>
  <c r="J125" i="2"/>
  <c r="H123" i="2"/>
  <c r="H122" i="2"/>
  <c r="H121" i="2"/>
  <c r="H120" i="2"/>
  <c r="H96" i="2"/>
  <c r="H95" i="2"/>
  <c r="H126" i="2"/>
  <c r="H125" i="2"/>
  <c r="F123" i="2"/>
  <c r="F122" i="2"/>
  <c r="F121" i="2"/>
  <c r="F120" i="2"/>
  <c r="F96" i="2"/>
  <c r="F95" i="2"/>
  <c r="F126" i="2"/>
  <c r="F125" i="2"/>
  <c r="N118" i="2"/>
  <c r="N117" i="2"/>
  <c r="L119" i="2"/>
  <c r="L118" i="2"/>
  <c r="L117" i="2"/>
  <c r="J119" i="2"/>
  <c r="J118" i="2"/>
  <c r="J117" i="2"/>
  <c r="H119" i="2"/>
  <c r="H118" i="2"/>
  <c r="H117" i="2"/>
  <c r="F119" i="2"/>
  <c r="F118" i="2"/>
  <c r="F117" i="2"/>
  <c r="AD115" i="2" l="1"/>
  <c r="AD114" i="2"/>
  <c r="AD124" i="2"/>
  <c r="AD113" i="2"/>
  <c r="AD112" i="2"/>
  <c r="AD111" i="2"/>
  <c r="AD110" i="2"/>
  <c r="AD109" i="2"/>
  <c r="AD108" i="2"/>
  <c r="AD107" i="2"/>
  <c r="AD106" i="2"/>
  <c r="AD105" i="2"/>
  <c r="AD104" i="2"/>
  <c r="AD103" i="2"/>
  <c r="AD102" i="2"/>
  <c r="AD101" i="2"/>
  <c r="AD100" i="2"/>
  <c r="AD99" i="2"/>
  <c r="AD98" i="2"/>
  <c r="AD97" i="2"/>
  <c r="AD94" i="2"/>
  <c r="AD93" i="2"/>
  <c r="AD92" i="2"/>
  <c r="AD91" i="2"/>
  <c r="AD90" i="2"/>
  <c r="AD89" i="2"/>
  <c r="AD88" i="2"/>
  <c r="AD87" i="2"/>
  <c r="AD86" i="2"/>
  <c r="AD85" i="2"/>
  <c r="AD84" i="2"/>
  <c r="AD127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59" i="2"/>
  <c r="AD48" i="2"/>
  <c r="AD35" i="2"/>
  <c r="AD25" i="2"/>
  <c r="AD15" i="2"/>
  <c r="AD64" i="2"/>
  <c r="AD63" i="2"/>
  <c r="AD62" i="2"/>
  <c r="AD61" i="2"/>
  <c r="AD60" i="2"/>
  <c r="AD58" i="2"/>
  <c r="AD57" i="2"/>
  <c r="AD56" i="2"/>
  <c r="AD55" i="2"/>
  <c r="AD54" i="2"/>
  <c r="AD53" i="2"/>
  <c r="AD52" i="2"/>
  <c r="AD51" i="2"/>
  <c r="AD50" i="2"/>
  <c r="AD49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4" i="2"/>
  <c r="AD33" i="2"/>
  <c r="AD32" i="2"/>
  <c r="AD31" i="2"/>
  <c r="AD30" i="2"/>
  <c r="AD29" i="2"/>
  <c r="AD28" i="2"/>
  <c r="AD27" i="2"/>
  <c r="AD26" i="2"/>
  <c r="AD24" i="2"/>
  <c r="AD23" i="2"/>
  <c r="AD22" i="2"/>
  <c r="AD21" i="2"/>
  <c r="AD20" i="2"/>
  <c r="AD19" i="2"/>
  <c r="AD18" i="2"/>
  <c r="AD17" i="2"/>
  <c r="AD16" i="2"/>
  <c r="AD14" i="2"/>
  <c r="AD13" i="2"/>
  <c r="AD12" i="2"/>
  <c r="AD11" i="2"/>
  <c r="AD10" i="2"/>
  <c r="AD9" i="2"/>
  <c r="AD8" i="2"/>
  <c r="AD116" i="2"/>
  <c r="AD7" i="2"/>
  <c r="AD6" i="2"/>
  <c r="AB115" i="2"/>
  <c r="AB114" i="2"/>
  <c r="AB12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4" i="2"/>
  <c r="AB93" i="2"/>
  <c r="AB92" i="2"/>
  <c r="AB91" i="2"/>
  <c r="AB90" i="2"/>
  <c r="AB89" i="2"/>
  <c r="AB88" i="2"/>
  <c r="AB87" i="2"/>
  <c r="AB86" i="2"/>
  <c r="AB85" i="2"/>
  <c r="AB84" i="2"/>
  <c r="AB127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59" i="2"/>
  <c r="AB48" i="2"/>
  <c r="AB35" i="2"/>
  <c r="AB25" i="2"/>
  <c r="AB15" i="2"/>
  <c r="AB64" i="2"/>
  <c r="AB63" i="2"/>
  <c r="AB62" i="2"/>
  <c r="AB61" i="2"/>
  <c r="AB60" i="2"/>
  <c r="AB58" i="2"/>
  <c r="AB57" i="2"/>
  <c r="AB56" i="2"/>
  <c r="AB55" i="2"/>
  <c r="AB54" i="2"/>
  <c r="AB53" i="2"/>
  <c r="AB52" i="2"/>
  <c r="AB51" i="2"/>
  <c r="AB50" i="2"/>
  <c r="AB49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4" i="2"/>
  <c r="AB33" i="2"/>
  <c r="AB32" i="2"/>
  <c r="AB31" i="2"/>
  <c r="AB30" i="2"/>
  <c r="AB29" i="2"/>
  <c r="AB28" i="2"/>
  <c r="AB27" i="2"/>
  <c r="AB26" i="2"/>
  <c r="AB24" i="2"/>
  <c r="AB23" i="2"/>
  <c r="AB22" i="2"/>
  <c r="AB21" i="2"/>
  <c r="AB20" i="2"/>
  <c r="AB19" i="2"/>
  <c r="AB18" i="2"/>
  <c r="AB17" i="2"/>
  <c r="AB16" i="2"/>
  <c r="AB14" i="2"/>
  <c r="AB13" i="2"/>
  <c r="AB12" i="2"/>
  <c r="AB11" i="2"/>
  <c r="AB10" i="2"/>
  <c r="AB9" i="2"/>
  <c r="AB8" i="2"/>
  <c r="AB116" i="2"/>
  <c r="AB7" i="2"/>
  <c r="AB6" i="2"/>
  <c r="Z115" i="2"/>
  <c r="Z114" i="2"/>
  <c r="Z12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4" i="2"/>
  <c r="Z93" i="2"/>
  <c r="Z92" i="2"/>
  <c r="Z91" i="2"/>
  <c r="Z90" i="2"/>
  <c r="Z89" i="2"/>
  <c r="Z88" i="2"/>
  <c r="Z87" i="2"/>
  <c r="Z86" i="2"/>
  <c r="Z85" i="2"/>
  <c r="Z84" i="2"/>
  <c r="Z127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59" i="2"/>
  <c r="Z48" i="2"/>
  <c r="Z35" i="2"/>
  <c r="Z25" i="2"/>
  <c r="Z15" i="2"/>
  <c r="Z64" i="2"/>
  <c r="Z63" i="2"/>
  <c r="Z62" i="2"/>
  <c r="Z61" i="2"/>
  <c r="Z60" i="2"/>
  <c r="Z58" i="2"/>
  <c r="Z57" i="2"/>
  <c r="Z56" i="2"/>
  <c r="Z55" i="2"/>
  <c r="Z54" i="2"/>
  <c r="Z53" i="2"/>
  <c r="Z52" i="2"/>
  <c r="Z51" i="2"/>
  <c r="Z50" i="2"/>
  <c r="Z49" i="2"/>
  <c r="Z47" i="2"/>
  <c r="Z46" i="2"/>
  <c r="Z45" i="2"/>
  <c r="Z44" i="2"/>
  <c r="Z43" i="2"/>
  <c r="Z42" i="2"/>
  <c r="Z41" i="2"/>
  <c r="Z40" i="2"/>
  <c r="Z39" i="2"/>
  <c r="Z38" i="2"/>
  <c r="Z37" i="2"/>
  <c r="Z36" i="2"/>
  <c r="Z34" i="2"/>
  <c r="Z33" i="2"/>
  <c r="Z32" i="2"/>
  <c r="Z31" i="2"/>
  <c r="Z30" i="2"/>
  <c r="Z29" i="2"/>
  <c r="Z28" i="2"/>
  <c r="Z27" i="2"/>
  <c r="Z26" i="2"/>
  <c r="Z24" i="2"/>
  <c r="Z23" i="2"/>
  <c r="Z22" i="2"/>
  <c r="Z21" i="2"/>
  <c r="Z20" i="2"/>
  <c r="Z19" i="2"/>
  <c r="Z18" i="2"/>
  <c r="Z17" i="2"/>
  <c r="Z16" i="2"/>
  <c r="Z14" i="2"/>
  <c r="Z13" i="2"/>
  <c r="Z12" i="2"/>
  <c r="Z11" i="2"/>
  <c r="Z10" i="2"/>
  <c r="Z9" i="2"/>
  <c r="Z8" i="2"/>
  <c r="Z116" i="2"/>
  <c r="Z7" i="2"/>
  <c r="Z6" i="2"/>
  <c r="X115" i="2"/>
  <c r="X114" i="2"/>
  <c r="X12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4" i="2"/>
  <c r="X93" i="2"/>
  <c r="X92" i="2"/>
  <c r="X91" i="2"/>
  <c r="X90" i="2"/>
  <c r="X89" i="2"/>
  <c r="X88" i="2"/>
  <c r="X87" i="2"/>
  <c r="X86" i="2"/>
  <c r="X85" i="2"/>
  <c r="X84" i="2"/>
  <c r="X127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59" i="2"/>
  <c r="X48" i="2"/>
  <c r="X35" i="2"/>
  <c r="X25" i="2"/>
  <c r="X15" i="2"/>
  <c r="X64" i="2"/>
  <c r="X63" i="2"/>
  <c r="X62" i="2"/>
  <c r="X61" i="2"/>
  <c r="X60" i="2"/>
  <c r="X58" i="2"/>
  <c r="X57" i="2"/>
  <c r="X56" i="2"/>
  <c r="X55" i="2"/>
  <c r="X54" i="2"/>
  <c r="X53" i="2"/>
  <c r="X52" i="2"/>
  <c r="X51" i="2"/>
  <c r="X50" i="2"/>
  <c r="X49" i="2"/>
  <c r="X47" i="2"/>
  <c r="X46" i="2"/>
  <c r="X45" i="2"/>
  <c r="X44" i="2"/>
  <c r="X43" i="2"/>
  <c r="X42" i="2"/>
  <c r="X41" i="2"/>
  <c r="X40" i="2"/>
  <c r="X39" i="2"/>
  <c r="X38" i="2"/>
  <c r="X37" i="2"/>
  <c r="X36" i="2"/>
  <c r="X34" i="2"/>
  <c r="X33" i="2"/>
  <c r="X32" i="2"/>
  <c r="X31" i="2"/>
  <c r="X30" i="2"/>
  <c r="X29" i="2"/>
  <c r="X28" i="2"/>
  <c r="X27" i="2"/>
  <c r="X26" i="2"/>
  <c r="X24" i="2"/>
  <c r="X23" i="2"/>
  <c r="X22" i="2"/>
  <c r="X21" i="2"/>
  <c r="X20" i="2"/>
  <c r="X19" i="2"/>
  <c r="X18" i="2"/>
  <c r="X17" i="2"/>
  <c r="X16" i="2"/>
  <c r="X14" i="2"/>
  <c r="X13" i="2"/>
  <c r="X12" i="2"/>
  <c r="X11" i="2"/>
  <c r="X10" i="2"/>
  <c r="X9" i="2"/>
  <c r="X8" i="2"/>
  <c r="X116" i="2"/>
  <c r="X7" i="2"/>
  <c r="X6" i="2"/>
  <c r="V115" i="2"/>
  <c r="V114" i="2"/>
  <c r="V12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4" i="2"/>
  <c r="V93" i="2"/>
  <c r="V92" i="2"/>
  <c r="V91" i="2"/>
  <c r="V90" i="2"/>
  <c r="V89" i="2"/>
  <c r="V88" i="2"/>
  <c r="V87" i="2"/>
  <c r="V86" i="2"/>
  <c r="V85" i="2"/>
  <c r="V84" i="2"/>
  <c r="V127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59" i="2"/>
  <c r="V48" i="2"/>
  <c r="V35" i="2"/>
  <c r="V25" i="2"/>
  <c r="V15" i="2"/>
  <c r="V64" i="2"/>
  <c r="V63" i="2"/>
  <c r="V62" i="2"/>
  <c r="V61" i="2"/>
  <c r="V60" i="2"/>
  <c r="V58" i="2"/>
  <c r="V57" i="2"/>
  <c r="V56" i="2"/>
  <c r="V55" i="2"/>
  <c r="V54" i="2"/>
  <c r="V53" i="2"/>
  <c r="V52" i="2"/>
  <c r="V51" i="2"/>
  <c r="V50" i="2"/>
  <c r="V49" i="2"/>
  <c r="V47" i="2"/>
  <c r="V46" i="2"/>
  <c r="V45" i="2"/>
  <c r="V44" i="2"/>
  <c r="V43" i="2"/>
  <c r="V42" i="2"/>
  <c r="V41" i="2"/>
  <c r="V40" i="2"/>
  <c r="V39" i="2"/>
  <c r="V38" i="2"/>
  <c r="V37" i="2"/>
  <c r="V36" i="2"/>
  <c r="V34" i="2"/>
  <c r="V33" i="2"/>
  <c r="V32" i="2"/>
  <c r="V31" i="2"/>
  <c r="V30" i="2"/>
  <c r="V29" i="2"/>
  <c r="V28" i="2"/>
  <c r="V27" i="2"/>
  <c r="V26" i="2"/>
  <c r="V24" i="2"/>
  <c r="V23" i="2"/>
  <c r="V22" i="2"/>
  <c r="V21" i="2"/>
  <c r="V20" i="2"/>
  <c r="V19" i="2"/>
  <c r="V18" i="2"/>
  <c r="V17" i="2"/>
  <c r="V16" i="2"/>
  <c r="V14" i="2"/>
  <c r="V13" i="2"/>
  <c r="V12" i="2"/>
  <c r="V11" i="2"/>
  <c r="V10" i="2"/>
  <c r="V9" i="2"/>
  <c r="V8" i="2"/>
  <c r="V116" i="2"/>
  <c r="V7" i="2"/>
  <c r="V6" i="2"/>
  <c r="T115" i="2"/>
  <c r="T114" i="2"/>
  <c r="T12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4" i="2"/>
  <c r="T93" i="2"/>
  <c r="T92" i="2"/>
  <c r="T91" i="2"/>
  <c r="T90" i="2"/>
  <c r="T89" i="2"/>
  <c r="T88" i="2"/>
  <c r="T87" i="2"/>
  <c r="T86" i="2"/>
  <c r="T85" i="2"/>
  <c r="T84" i="2"/>
  <c r="T127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59" i="2"/>
  <c r="T48" i="2"/>
  <c r="T35" i="2"/>
  <c r="T25" i="2"/>
  <c r="T15" i="2"/>
  <c r="T64" i="2"/>
  <c r="T63" i="2"/>
  <c r="T62" i="2"/>
  <c r="T61" i="2"/>
  <c r="T60" i="2"/>
  <c r="T58" i="2"/>
  <c r="T57" i="2"/>
  <c r="T56" i="2"/>
  <c r="T55" i="2"/>
  <c r="T54" i="2"/>
  <c r="T53" i="2"/>
  <c r="T52" i="2"/>
  <c r="T51" i="2"/>
  <c r="T50" i="2"/>
  <c r="T49" i="2"/>
  <c r="T47" i="2"/>
  <c r="T46" i="2"/>
  <c r="T45" i="2"/>
  <c r="T44" i="2"/>
  <c r="T43" i="2"/>
  <c r="T42" i="2"/>
  <c r="T41" i="2"/>
  <c r="T40" i="2"/>
  <c r="T39" i="2"/>
  <c r="T38" i="2"/>
  <c r="T37" i="2"/>
  <c r="T36" i="2"/>
  <c r="T34" i="2"/>
  <c r="T33" i="2"/>
  <c r="T32" i="2"/>
  <c r="T31" i="2"/>
  <c r="T30" i="2"/>
  <c r="T29" i="2"/>
  <c r="T28" i="2"/>
  <c r="T27" i="2"/>
  <c r="T26" i="2"/>
  <c r="T24" i="2"/>
  <c r="T23" i="2"/>
  <c r="T22" i="2"/>
  <c r="T21" i="2"/>
  <c r="T20" i="2"/>
  <c r="T19" i="2"/>
  <c r="T18" i="2"/>
  <c r="T17" i="2"/>
  <c r="T16" i="2"/>
  <c r="T14" i="2"/>
  <c r="T13" i="2"/>
  <c r="T12" i="2"/>
  <c r="T11" i="2"/>
  <c r="T10" i="2"/>
  <c r="T9" i="2"/>
  <c r="T8" i="2"/>
  <c r="T116" i="2"/>
  <c r="T7" i="2"/>
  <c r="T6" i="2"/>
  <c r="R115" i="2"/>
  <c r="R114" i="2"/>
  <c r="R12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4" i="2"/>
  <c r="R93" i="2"/>
  <c r="R92" i="2"/>
  <c r="R91" i="2"/>
  <c r="R90" i="2"/>
  <c r="R89" i="2"/>
  <c r="R88" i="2"/>
  <c r="R87" i="2"/>
  <c r="R86" i="2"/>
  <c r="R85" i="2"/>
  <c r="R84" i="2"/>
  <c r="R127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59" i="2"/>
  <c r="R48" i="2"/>
  <c r="R35" i="2"/>
  <c r="R25" i="2"/>
  <c r="R15" i="2"/>
  <c r="R64" i="2"/>
  <c r="R63" i="2"/>
  <c r="R62" i="2"/>
  <c r="R61" i="2"/>
  <c r="R60" i="2"/>
  <c r="R58" i="2"/>
  <c r="R57" i="2"/>
  <c r="R56" i="2"/>
  <c r="R55" i="2"/>
  <c r="R54" i="2"/>
  <c r="R53" i="2"/>
  <c r="R52" i="2"/>
  <c r="R51" i="2"/>
  <c r="R50" i="2"/>
  <c r="R49" i="2"/>
  <c r="R47" i="2"/>
  <c r="R46" i="2"/>
  <c r="R45" i="2"/>
  <c r="R44" i="2"/>
  <c r="R43" i="2"/>
  <c r="R42" i="2"/>
  <c r="R41" i="2"/>
  <c r="R40" i="2"/>
  <c r="R39" i="2"/>
  <c r="R38" i="2"/>
  <c r="R37" i="2"/>
  <c r="R36" i="2"/>
  <c r="R34" i="2"/>
  <c r="R33" i="2"/>
  <c r="R32" i="2"/>
  <c r="R31" i="2"/>
  <c r="R30" i="2"/>
  <c r="R29" i="2"/>
  <c r="R28" i="2"/>
  <c r="R27" i="2"/>
  <c r="R26" i="2"/>
  <c r="R24" i="2"/>
  <c r="R23" i="2"/>
  <c r="R22" i="2"/>
  <c r="R21" i="2"/>
  <c r="R20" i="2"/>
  <c r="R19" i="2"/>
  <c r="R18" i="2"/>
  <c r="R17" i="2"/>
  <c r="R16" i="2"/>
  <c r="R14" i="2"/>
  <c r="R13" i="2"/>
  <c r="R12" i="2"/>
  <c r="R11" i="2"/>
  <c r="R10" i="2"/>
  <c r="R9" i="2"/>
  <c r="R8" i="2"/>
  <c r="R116" i="2"/>
  <c r="R7" i="2"/>
  <c r="R6" i="2"/>
  <c r="P115" i="2"/>
  <c r="P114" i="2"/>
  <c r="P12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4" i="2"/>
  <c r="P93" i="2"/>
  <c r="P92" i="2"/>
  <c r="P91" i="2"/>
  <c r="P90" i="2"/>
  <c r="P89" i="2"/>
  <c r="P88" i="2"/>
  <c r="P87" i="2"/>
  <c r="P86" i="2"/>
  <c r="P85" i="2"/>
  <c r="P84" i="2"/>
  <c r="P127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59" i="2"/>
  <c r="P48" i="2"/>
  <c r="P35" i="2"/>
  <c r="P25" i="2"/>
  <c r="P15" i="2"/>
  <c r="P64" i="2"/>
  <c r="P63" i="2"/>
  <c r="P62" i="2"/>
  <c r="P61" i="2"/>
  <c r="P60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/>
  <c r="P8" i="2"/>
  <c r="P116" i="2"/>
  <c r="P7" i="2"/>
  <c r="P6" i="2"/>
  <c r="N27" i="2"/>
  <c r="N115" i="2"/>
  <c r="N114" i="2"/>
  <c r="N12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4" i="2"/>
  <c r="N93" i="2"/>
  <c r="N92" i="2"/>
  <c r="N91" i="2"/>
  <c r="N90" i="2"/>
  <c r="N89" i="2"/>
  <c r="N88" i="2"/>
  <c r="N87" i="2"/>
  <c r="N86" i="2"/>
  <c r="N85" i="2"/>
  <c r="N84" i="2"/>
  <c r="N127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59" i="2"/>
  <c r="N48" i="2"/>
  <c r="N35" i="2"/>
  <c r="N25" i="2"/>
  <c r="N15" i="2"/>
  <c r="N64" i="2"/>
  <c r="N63" i="2"/>
  <c r="N62" i="2"/>
  <c r="N61" i="2"/>
  <c r="N60" i="2"/>
  <c r="N58" i="2"/>
  <c r="N57" i="2"/>
  <c r="N56" i="2"/>
  <c r="N55" i="2"/>
  <c r="N54" i="2"/>
  <c r="N53" i="2"/>
  <c r="N52" i="2"/>
  <c r="N51" i="2"/>
  <c r="N50" i="2"/>
  <c r="N49" i="2"/>
  <c r="N47" i="2"/>
  <c r="N46" i="2"/>
  <c r="N45" i="2"/>
  <c r="N44" i="2"/>
  <c r="N43" i="2"/>
  <c r="N42" i="2"/>
  <c r="N41" i="2"/>
  <c r="N40" i="2"/>
  <c r="N39" i="2"/>
  <c r="N38" i="2"/>
  <c r="N37" i="2"/>
  <c r="N36" i="2"/>
  <c r="N34" i="2"/>
  <c r="N33" i="2"/>
  <c r="N32" i="2"/>
  <c r="N31" i="2"/>
  <c r="N30" i="2"/>
  <c r="N29" i="2"/>
  <c r="N28" i="2"/>
  <c r="N26" i="2"/>
  <c r="N24" i="2"/>
  <c r="N23" i="2"/>
  <c r="N22" i="2"/>
  <c r="N21" i="2"/>
  <c r="N20" i="2"/>
  <c r="N19" i="2"/>
  <c r="N18" i="2"/>
  <c r="N17" i="2"/>
  <c r="N16" i="2"/>
  <c r="N14" i="2"/>
  <c r="N13" i="2"/>
  <c r="N12" i="2"/>
  <c r="N11" i="2"/>
  <c r="N10" i="2"/>
  <c r="N9" i="2"/>
  <c r="N8" i="2"/>
  <c r="N116" i="2"/>
  <c r="N7" i="2"/>
  <c r="N6" i="2"/>
  <c r="L115" i="2"/>
  <c r="L114" i="2"/>
  <c r="L12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4" i="2"/>
  <c r="L93" i="2"/>
  <c r="L92" i="2"/>
  <c r="L91" i="2"/>
  <c r="L90" i="2"/>
  <c r="L89" i="2"/>
  <c r="L88" i="2"/>
  <c r="L87" i="2"/>
  <c r="L86" i="2"/>
  <c r="L85" i="2"/>
  <c r="L84" i="2"/>
  <c r="L127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59" i="2"/>
  <c r="L48" i="2"/>
  <c r="L35" i="2"/>
  <c r="L25" i="2"/>
  <c r="L15" i="2"/>
  <c r="L64" i="2"/>
  <c r="L63" i="2"/>
  <c r="L62" i="2"/>
  <c r="L61" i="2"/>
  <c r="L60" i="2"/>
  <c r="L58" i="2"/>
  <c r="L57" i="2"/>
  <c r="L56" i="2"/>
  <c r="L55" i="2"/>
  <c r="L54" i="2"/>
  <c r="L53" i="2"/>
  <c r="L52" i="2"/>
  <c r="L51" i="2"/>
  <c r="L50" i="2"/>
  <c r="L49" i="2"/>
  <c r="L47" i="2"/>
  <c r="L46" i="2"/>
  <c r="L45" i="2"/>
  <c r="L44" i="2"/>
  <c r="L43" i="2"/>
  <c r="L42" i="2"/>
  <c r="L41" i="2"/>
  <c r="L40" i="2"/>
  <c r="L39" i="2"/>
  <c r="L38" i="2"/>
  <c r="L37" i="2"/>
  <c r="L36" i="2"/>
  <c r="L34" i="2"/>
  <c r="L33" i="2"/>
  <c r="L32" i="2"/>
  <c r="L31" i="2"/>
  <c r="L30" i="2"/>
  <c r="L29" i="2"/>
  <c r="L28" i="2"/>
  <c r="L27" i="2"/>
  <c r="L26" i="2"/>
  <c r="L24" i="2"/>
  <c r="L23" i="2"/>
  <c r="L22" i="2"/>
  <c r="L21" i="2"/>
  <c r="L20" i="2"/>
  <c r="L19" i="2"/>
  <c r="L18" i="2"/>
  <c r="L17" i="2"/>
  <c r="L16" i="2"/>
  <c r="L14" i="2"/>
  <c r="L13" i="2"/>
  <c r="L12" i="2"/>
  <c r="L11" i="2"/>
  <c r="L10" i="2"/>
  <c r="L9" i="2"/>
  <c r="L8" i="2"/>
  <c r="L116" i="2"/>
  <c r="L7" i="2"/>
  <c r="L6" i="2"/>
  <c r="J115" i="2"/>
  <c r="J114" i="2"/>
  <c r="J12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4" i="2"/>
  <c r="J93" i="2"/>
  <c r="J92" i="2"/>
  <c r="J91" i="2"/>
  <c r="J90" i="2"/>
  <c r="J89" i="2"/>
  <c r="J88" i="2"/>
  <c r="J87" i="2"/>
  <c r="J86" i="2"/>
  <c r="J85" i="2"/>
  <c r="J84" i="2"/>
  <c r="J127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59" i="2"/>
  <c r="J48" i="2"/>
  <c r="J35" i="2"/>
  <c r="J25" i="2"/>
  <c r="J15" i="2"/>
  <c r="J64" i="2"/>
  <c r="J63" i="2"/>
  <c r="J62" i="2"/>
  <c r="J61" i="2"/>
  <c r="J60" i="2"/>
  <c r="J58" i="2"/>
  <c r="J57" i="2"/>
  <c r="J56" i="2"/>
  <c r="J55" i="2"/>
  <c r="J54" i="2"/>
  <c r="J53" i="2"/>
  <c r="J52" i="2"/>
  <c r="J51" i="2"/>
  <c r="J50" i="2"/>
  <c r="J49" i="2"/>
  <c r="J47" i="2"/>
  <c r="J46" i="2"/>
  <c r="J45" i="2"/>
  <c r="J44" i="2"/>
  <c r="J43" i="2"/>
  <c r="J42" i="2"/>
  <c r="J41" i="2"/>
  <c r="J40" i="2"/>
  <c r="J39" i="2"/>
  <c r="J38" i="2"/>
  <c r="J37" i="2"/>
  <c r="J36" i="2"/>
  <c r="J34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4" i="2"/>
  <c r="J13" i="2"/>
  <c r="J12" i="2"/>
  <c r="J11" i="2"/>
  <c r="J10" i="2"/>
  <c r="J9" i="2"/>
  <c r="J8" i="2"/>
  <c r="J116" i="2"/>
  <c r="J7" i="2"/>
  <c r="J6" i="2"/>
  <c r="H6" i="2"/>
  <c r="H115" i="2"/>
  <c r="H114" i="2"/>
  <c r="H12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4" i="2"/>
  <c r="H93" i="2"/>
  <c r="H92" i="2"/>
  <c r="H91" i="2"/>
  <c r="H90" i="2"/>
  <c r="H89" i="2"/>
  <c r="H88" i="2"/>
  <c r="H87" i="2"/>
  <c r="H86" i="2"/>
  <c r="H85" i="2"/>
  <c r="H84" i="2"/>
  <c r="H127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59" i="2"/>
  <c r="H48" i="2"/>
  <c r="H35" i="2"/>
  <c r="H25" i="2"/>
  <c r="H15" i="2"/>
  <c r="H64" i="2"/>
  <c r="H63" i="2"/>
  <c r="H62" i="2"/>
  <c r="H61" i="2"/>
  <c r="H60" i="2"/>
  <c r="H58" i="2"/>
  <c r="H57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1" i="2"/>
  <c r="H40" i="2"/>
  <c r="H39" i="2"/>
  <c r="H38" i="2"/>
  <c r="H37" i="2"/>
  <c r="H36" i="2"/>
  <c r="H34" i="2"/>
  <c r="H33" i="2"/>
  <c r="H32" i="2"/>
  <c r="H31" i="2"/>
  <c r="H30" i="2"/>
  <c r="H29" i="2"/>
  <c r="H28" i="2"/>
  <c r="H27" i="2"/>
  <c r="H26" i="2"/>
  <c r="H24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H116" i="2"/>
  <c r="H7" i="2"/>
  <c r="F39" i="2" l="1"/>
  <c r="F115" i="2"/>
  <c r="F114" i="2"/>
  <c r="F12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4" i="2"/>
  <c r="F93" i="2"/>
  <c r="F92" i="2"/>
  <c r="F91" i="2"/>
  <c r="F90" i="2"/>
  <c r="F89" i="2"/>
  <c r="F88" i="2"/>
  <c r="F87" i="2"/>
  <c r="F86" i="2"/>
  <c r="F85" i="2"/>
  <c r="F84" i="2"/>
  <c r="F127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59" i="2"/>
  <c r="F48" i="2"/>
  <c r="F35" i="2"/>
  <c r="F25" i="2"/>
  <c r="F15" i="2"/>
  <c r="F64" i="2"/>
  <c r="F63" i="2"/>
  <c r="F62" i="2"/>
  <c r="F61" i="2"/>
  <c r="F60" i="2"/>
  <c r="F58" i="2"/>
  <c r="F57" i="2"/>
  <c r="F56" i="2"/>
  <c r="F55" i="2"/>
  <c r="F54" i="2"/>
  <c r="F53" i="2"/>
  <c r="F52" i="2"/>
  <c r="F51" i="2"/>
  <c r="F50" i="2"/>
  <c r="F49" i="2"/>
  <c r="F47" i="2"/>
  <c r="F46" i="2"/>
  <c r="F45" i="2"/>
  <c r="F44" i="2"/>
  <c r="F43" i="2"/>
  <c r="F42" i="2"/>
  <c r="F41" i="2"/>
  <c r="F40" i="2"/>
  <c r="F38" i="2"/>
  <c r="F37" i="2"/>
  <c r="F36" i="2"/>
  <c r="F34" i="2"/>
  <c r="F33" i="2"/>
  <c r="F32" i="2"/>
  <c r="F31" i="2"/>
  <c r="F30" i="2"/>
  <c r="F29" i="2"/>
  <c r="F28" i="2"/>
  <c r="F27" i="2"/>
  <c r="F26" i="2"/>
  <c r="F24" i="2"/>
  <c r="F23" i="2"/>
  <c r="F22" i="2"/>
  <c r="F21" i="2"/>
  <c r="F20" i="2"/>
  <c r="F19" i="2"/>
  <c r="F18" i="2"/>
  <c r="F17" i="2"/>
  <c r="F16" i="2"/>
  <c r="F14" i="2"/>
  <c r="F13" i="2"/>
  <c r="F12" i="2"/>
  <c r="F11" i="2"/>
  <c r="F10" i="2"/>
  <c r="F9" i="2"/>
  <c r="F8" i="2"/>
  <c r="F116" i="2"/>
  <c r="F7" i="2"/>
  <c r="F6" i="2"/>
</calcChain>
</file>

<file path=xl/sharedStrings.xml><?xml version="1.0" encoding="utf-8"?>
<sst xmlns="http://schemas.openxmlformats.org/spreadsheetml/2006/main" count="633" uniqueCount="369">
  <si>
    <t xml:space="preserve">Modifier </t>
  </si>
  <si>
    <t xml:space="preserve">Description </t>
  </si>
  <si>
    <t xml:space="preserve">AH </t>
  </si>
  <si>
    <t xml:space="preserve">Mental Health Assessment by Licensed Psychologist </t>
  </si>
  <si>
    <t xml:space="preserve">ET </t>
  </si>
  <si>
    <t xml:space="preserve">Emergency Services </t>
  </si>
  <si>
    <t xml:space="preserve">HA </t>
  </si>
  <si>
    <t xml:space="preserve">Child/Adolescent Program </t>
  </si>
  <si>
    <t xml:space="preserve">HE </t>
  </si>
  <si>
    <t xml:space="preserve">HF </t>
  </si>
  <si>
    <t xml:space="preserve">Substance Use Disorder </t>
  </si>
  <si>
    <t xml:space="preserve">HH </t>
  </si>
  <si>
    <t xml:space="preserve">SUD level 3.5 Dual disorder residential (co-occurring enhanced) </t>
  </si>
  <si>
    <t xml:space="preserve">HK </t>
  </si>
  <si>
    <t xml:space="preserve">TT </t>
  </si>
  <si>
    <t xml:space="preserve">Reduced Services </t>
  </si>
  <si>
    <t xml:space="preserve">U3 </t>
  </si>
  <si>
    <t xml:space="preserve">U4 </t>
  </si>
  <si>
    <t xml:space="preserve">Facility Based </t>
  </si>
  <si>
    <t xml:space="preserve">U5 </t>
  </si>
  <si>
    <t xml:space="preserve">Home Based </t>
  </si>
  <si>
    <t xml:space="preserve">U6 </t>
  </si>
  <si>
    <t xml:space="preserve">Therapeutic Group Home </t>
  </si>
  <si>
    <t xml:space="preserve">U7 </t>
  </si>
  <si>
    <t xml:space="preserve">Parent/Child Interaction Therapy ( PCIT) </t>
  </si>
  <si>
    <t xml:space="preserve">U8 </t>
  </si>
  <si>
    <t xml:space="preserve">U9 </t>
  </si>
  <si>
    <t xml:space="preserve">UA </t>
  </si>
  <si>
    <t xml:space="preserve">Therapeutic Leave Day (TLD) home </t>
  </si>
  <si>
    <t xml:space="preserve">UB </t>
  </si>
  <si>
    <t xml:space="preserve">UC </t>
  </si>
  <si>
    <t xml:space="preserve">Medical Leave Day (TLD) Inpatient Med/Surg </t>
  </si>
  <si>
    <t xml:space="preserve">HQ </t>
  </si>
  <si>
    <t>ACRONYMS</t>
  </si>
  <si>
    <t>MD</t>
  </si>
  <si>
    <t>DO</t>
  </si>
  <si>
    <t>PA</t>
  </si>
  <si>
    <t>APRN</t>
  </si>
  <si>
    <t>LMHP</t>
  </si>
  <si>
    <t>PLMHP</t>
  </si>
  <si>
    <t>LIMHP</t>
  </si>
  <si>
    <t>PHD Provisional</t>
  </si>
  <si>
    <t>PLADC</t>
  </si>
  <si>
    <t>Special Licensed PhD</t>
  </si>
  <si>
    <t xml:space="preserve">PhD/PsyD </t>
  </si>
  <si>
    <t xml:space="preserve"> </t>
  </si>
  <si>
    <t>H0031</t>
  </si>
  <si>
    <t>Psychological test administration scoring by techs – first 30 minutes</t>
  </si>
  <si>
    <t>S9123</t>
  </si>
  <si>
    <t>H1011</t>
  </si>
  <si>
    <t>H0001</t>
  </si>
  <si>
    <t>Code</t>
  </si>
  <si>
    <t>G2067</t>
  </si>
  <si>
    <t xml:space="preserve">Medication assisted treatment, methadone; weekly bundle including dispensing and/or administration, substance use counseling, individual and group therapy, and toxicology testing, if performed </t>
  </si>
  <si>
    <t>G2068</t>
  </si>
  <si>
    <t xml:space="preserve">Medication assisted treatment, buprenorphine (oral); weekly bundle including dispensing and/or administration, substance use counseling, individual and group therapy, and toxicology testing if performed </t>
  </si>
  <si>
    <t>G2069</t>
  </si>
  <si>
    <t>Medication assisted treatment, buprenorphine (injectable); weekly bundle including dispensing and/or administration, substance use counseling, individual and group therapy, and toxicology testing if performed</t>
  </si>
  <si>
    <t>G2070</t>
  </si>
  <si>
    <t>Medication assisted treatment, buprenorphine (implant insertion); weekly bundle including dispensing and/or administration, substance use counseling, individual and group therapy, and toxicology testing if performed</t>
  </si>
  <si>
    <t>G2071</t>
  </si>
  <si>
    <t>Medication assisted treatment, buprenorphine (implant removal); weekly bundle including dispensing and/or administration, substance use counseling, individual and group therapy, and toxicology testing if performed</t>
  </si>
  <si>
    <t>G2072</t>
  </si>
  <si>
    <t>Medication assisted treatment, buprenorphine (implant insertion and removal); weekly bundle including dispensing and/or administration, substance use counseling, individual and group therapy, and toxicology testing if performed</t>
  </si>
  <si>
    <t>G2073</t>
  </si>
  <si>
    <t>Medication assisted treatment, naltrexone; weekly bundle including dispensing and/or administration, substance use counseling, individual and group therapy, and toxicology testing if performed</t>
  </si>
  <si>
    <t>G2074</t>
  </si>
  <si>
    <t>Medication assisted treatment, weekly bundle not including the drug, including substance use counseling, individual and group therapy, and toxicology testing if performed</t>
  </si>
  <si>
    <t>G2075</t>
  </si>
  <si>
    <t>Medication assisted treatment, medication not otherwise specified; weekly bundle including dispensing and/or administration, substance use counseling, individual and group therapy, and toxicology testing, if performed</t>
  </si>
  <si>
    <t>RNE</t>
  </si>
  <si>
    <t>G2076</t>
  </si>
  <si>
    <t>G2077</t>
  </si>
  <si>
    <t>Periodic assessment; assessing periodically by qualified personnel to determine the most appropriate combination of services and treatment ; list separately in addition to code for primary procedure</t>
  </si>
  <si>
    <t>G2078</t>
  </si>
  <si>
    <t>G2079</t>
  </si>
  <si>
    <t>G2080</t>
  </si>
  <si>
    <t>Each additional 30 minutes of counseling in a week of medication assisted treatment; List separately in addition to code for primary procedure.</t>
  </si>
  <si>
    <t>G2215</t>
  </si>
  <si>
    <t>G2216</t>
  </si>
  <si>
    <t>H0010</t>
  </si>
  <si>
    <t>HA</t>
  </si>
  <si>
    <t>Conference regarding client treatment Home Based (Substance Use Disorder)</t>
  </si>
  <si>
    <t>AH</t>
  </si>
  <si>
    <t>H0036</t>
  </si>
  <si>
    <t>H2012</t>
  </si>
  <si>
    <t>HF</t>
  </si>
  <si>
    <t>H2014</t>
  </si>
  <si>
    <t>S9480</t>
  </si>
  <si>
    <t>H2015</t>
  </si>
  <si>
    <t>HE</t>
  </si>
  <si>
    <t>H2017</t>
  </si>
  <si>
    <t>H2018</t>
  </si>
  <si>
    <t>H0019</t>
  </si>
  <si>
    <t>H2020</t>
  </si>
  <si>
    <t>H2027</t>
  </si>
  <si>
    <t>H2013</t>
  </si>
  <si>
    <t>UA</t>
  </si>
  <si>
    <t>UB</t>
  </si>
  <si>
    <t>UC</t>
  </si>
  <si>
    <t>T2033</t>
  </si>
  <si>
    <t>T2048</t>
  </si>
  <si>
    <t>BCBA</t>
  </si>
  <si>
    <t>Behavior identification assessment administered by Dr. or other health care professional, F2F, one patient, each 15 minute.</t>
  </si>
  <si>
    <t>Behavior identification supporting assessment administered by one tech under the direction of a Dr. or other qualified health care professional, F2F, one patient each 15 minute.</t>
  </si>
  <si>
    <t xml:space="preserve">Adaptive behavior treatment by protocol, administered by tech under the direction of a Dr. or other qualified healthcare professional, F2F, one member each 15 </t>
  </si>
  <si>
    <t>Group adaptive behavior treatment by protocol, administered by Tech under the directions of a Dr. or other qualified healthcare professional, F2F with two or more patients, each 15 minutes</t>
  </si>
  <si>
    <t>Family adaptive behavior treatment guidance, administered by Dr. or other qualified healthcare professional, (with or without patient present), F2F with guardian or caregiver each 15 minute</t>
  </si>
  <si>
    <t>Adaptive behavior treatment social skills group, administered by Dr. or other qualified healthcare professional F2F with Multiple patients. Each 15 minutes</t>
  </si>
  <si>
    <t>Peer Support Group Services</t>
  </si>
  <si>
    <t xml:space="preserve">Mental Health </t>
  </si>
  <si>
    <t xml:space="preserve">Secure Psych Res Rehab (MRO) </t>
  </si>
  <si>
    <t xml:space="preserve">Day Treatment (DT) </t>
  </si>
  <si>
    <t xml:space="preserve">Functional Family Therapy ( FFT) </t>
  </si>
  <si>
    <t xml:space="preserve">Medical Leave Day (TLD) Inpatient psych </t>
  </si>
  <si>
    <t xml:space="preserve">LADC </t>
  </si>
  <si>
    <t xml:space="preserve">Initial Diagnostic Interview </t>
  </si>
  <si>
    <t xml:space="preserve">Initial Diagnostic Interview (with med services) </t>
  </si>
  <si>
    <t xml:space="preserve">U4/HF </t>
  </si>
  <si>
    <t xml:space="preserve">U5/HF </t>
  </si>
  <si>
    <t xml:space="preserve">U6/HF </t>
  </si>
  <si>
    <t xml:space="preserve">U3/HF </t>
  </si>
  <si>
    <t xml:space="preserve">HA/HF </t>
  </si>
  <si>
    <t xml:space="preserve">Family psychotherapy (with client present) </t>
  </si>
  <si>
    <t xml:space="preserve">ET/HF </t>
  </si>
  <si>
    <t xml:space="preserve">Parent Child Interaction Therapy (PCIT) </t>
  </si>
  <si>
    <t xml:space="preserve">Group psychotherapy </t>
  </si>
  <si>
    <t>Group psychotherapy (Substance Use Disorder)</t>
  </si>
  <si>
    <t>Group psychotherapy Day Treatment (Substance Use Disorder)</t>
  </si>
  <si>
    <t xml:space="preserve">Functional family therapy without client present </t>
  </si>
  <si>
    <t xml:space="preserve">Functional family therapy with client present </t>
  </si>
  <si>
    <t xml:space="preserve">Conference regarding client treatment (Substance Use Disorder) </t>
  </si>
  <si>
    <t xml:space="preserve">Office Consultation outpatient (focused) </t>
  </si>
  <si>
    <t xml:space="preserve">Office Consultation outpatient (expanded) </t>
  </si>
  <si>
    <t xml:space="preserve">Office Consultation outpatient (detailed) </t>
  </si>
  <si>
    <t>Office Consultation outpatient (comprehensive moderate complexity)</t>
  </si>
  <si>
    <t xml:space="preserve">Inpatient Consultation (focused) </t>
  </si>
  <si>
    <t xml:space="preserve">Inpatient Consultation (expanded) </t>
  </si>
  <si>
    <t xml:space="preserve">Inpatient Consultation (detailed) </t>
  </si>
  <si>
    <t>Inpatient Consultation (comprehensive moderate complexity)</t>
  </si>
  <si>
    <t xml:space="preserve">Nursing facility consultation, low complexity (25 minutes) </t>
  </si>
  <si>
    <t xml:space="preserve">Nursing facility consultation, high complexity (45 minutes) </t>
  </si>
  <si>
    <t xml:space="preserve">Family Assessment </t>
  </si>
  <si>
    <t xml:space="preserve">Substance Use Assessment </t>
  </si>
  <si>
    <t xml:space="preserve">H2033 </t>
  </si>
  <si>
    <t xml:space="preserve">T1014 </t>
  </si>
  <si>
    <t xml:space="preserve">Q3014 </t>
  </si>
  <si>
    <t xml:space="preserve">Originating site fee </t>
  </si>
  <si>
    <t xml:space="preserve">H0040 </t>
  </si>
  <si>
    <t xml:space="preserve">H2012 </t>
  </si>
  <si>
    <t xml:space="preserve">Partial Hospitalization (and Day treatment for Adults only) minimum 6 units (per hour rate) </t>
  </si>
  <si>
    <t xml:space="preserve">Adult Intensive outpatient Mental Health (IOP) (per diem.) </t>
  </si>
  <si>
    <t xml:space="preserve">PRTF Specialty (per day) </t>
  </si>
  <si>
    <t>PRTF Specialty: (TLD) Home</t>
  </si>
  <si>
    <t xml:space="preserve">S9484 </t>
  </si>
  <si>
    <t xml:space="preserve">S9485 </t>
  </si>
  <si>
    <t xml:space="preserve">H0012 </t>
  </si>
  <si>
    <t xml:space="preserve">H0015 </t>
  </si>
  <si>
    <t xml:space="preserve">H0018 </t>
  </si>
  <si>
    <t xml:space="preserve">H0019 </t>
  </si>
  <si>
    <t xml:space="preserve">H2034 </t>
  </si>
  <si>
    <t>Adaptive behavior treatment by protocol, administered by Dr or other qualified healthcare professional, which may include simultaneous direction of a tech, F2F one patient, each 15 minutes</t>
  </si>
  <si>
    <t xml:space="preserve">J0400 </t>
  </si>
  <si>
    <t xml:space="preserve">See injectable fee schedule </t>
  </si>
  <si>
    <t xml:space="preserve">J1630 </t>
  </si>
  <si>
    <t xml:space="preserve">J1631 </t>
  </si>
  <si>
    <t xml:space="preserve">J2680 </t>
  </si>
  <si>
    <t xml:space="preserve">S0166 </t>
  </si>
  <si>
    <t xml:space="preserve">J2426 </t>
  </si>
  <si>
    <t xml:space="preserve">Paliperidone Palmitate 1mg (Invega) by Invoice </t>
  </si>
  <si>
    <t xml:space="preserve">J2315 </t>
  </si>
  <si>
    <t xml:space="preserve">Naltrexone Depot 1mg (Vivitrol) Invoice </t>
  </si>
  <si>
    <t xml:space="preserve">J2794 </t>
  </si>
  <si>
    <t xml:space="preserve">Risperidone, 0.5mg (Risperdal Consta) Invoice </t>
  </si>
  <si>
    <t xml:space="preserve">Child–Parent Psychotherapy (CPP) </t>
  </si>
  <si>
    <t>Neurobehavioral status exam, interpret and report – first 60 minutes</t>
  </si>
  <si>
    <t>Psychological testing – each additional hour by a physician or other qualified provider</t>
  </si>
  <si>
    <t>Neuropsychological testing evaluation – first 60 minutes</t>
  </si>
  <si>
    <t>Psychological or Neuropsychological test administration and scoring – first 30 minutes</t>
  </si>
  <si>
    <t>Telephone assessment and management service provided by an enrolled behavioral health provider to an established client, parent or guardian. 5–10 Minutes</t>
  </si>
  <si>
    <t>Telephone assessment and management service provided by an enrolled behavioral health provider to an established client, parent or guardian. 11–20 Minutes</t>
  </si>
  <si>
    <t>Intake activities, including initial medical examination that is a complete, fully documented physical evaluation and initial assessment by a program physician or a primary care physician, or an authorized healthcare professional under the supervision of a program physician qualified personnel that includes preparation of a treatment plan that includes the patient's short–term goals and the tasks the patient must perform to complete the short–term goals; the patient's</t>
  </si>
  <si>
    <t>Take–home supply of methadone; up to 7 additional day supply; list separately in addition to code for primary procedure</t>
  </si>
  <si>
    <t>Take–home supply of buprenorphine (oral); up to 7 additional day supply; list separately in addition to code for primary procedure</t>
  </si>
  <si>
    <t>Take–home supply of nasal naloxone; list separately in addition to code for primary procedure.</t>
  </si>
  <si>
    <t>Take–home supply of injectable naloxone; list separately in addition to code for primary procedure.</t>
  </si>
  <si>
    <t>Family psychotherapy (w/o client present) Home based (Substance Use Disorder)</t>
  </si>
  <si>
    <t xml:space="preserve">Family psychotherapy (with client present) (Substance Use Disorder) </t>
  </si>
  <si>
    <t>Youth Treatment – Case Conference</t>
  </si>
  <si>
    <t xml:space="preserve">Neuropsychological testing evaluation – additional 60 minutes </t>
  </si>
  <si>
    <t>Telephone assessment and management service provided by an enrolled behavioral health provider to an established client, parent or guardian. 21–30 Minutes</t>
  </si>
  <si>
    <t xml:space="preserve">Individual psychotherapy – Crisis (1st hour) </t>
  </si>
  <si>
    <t xml:space="preserve">Individual psychotherapy – Crisis (additional 30 min./ added to 90839) </t>
  </si>
  <si>
    <t xml:space="preserve">Family psychotherapy (w/o client present) – office </t>
  </si>
  <si>
    <t>Family psychotherapy (w/o client present) – office (Substance Use Disorder)</t>
  </si>
  <si>
    <t>Family psychotherapy (w/o client present) – Day Treatment (Substance Use Disorder)</t>
  </si>
  <si>
    <t>Family psychotherapy (w/o client present) – IOP – Home based (Substance Use Disorder)</t>
  </si>
  <si>
    <t>Family psychotherapy (w/o client present) – (THGH) (Substance Use Disorder)</t>
  </si>
  <si>
    <t>Family psychotherapy (with client present) – Home based (Child/Adolescent –Substance Use Disorder)</t>
  </si>
  <si>
    <t>Family psychotherapy (with client present) – Day Treatment (Substance Use Disorder)</t>
  </si>
  <si>
    <t>Family psychotherapy (with client present) – IOP – Facility based (Substance Use Disorder)</t>
  </si>
  <si>
    <t>Family psychotherapy (with client present) – IOP – Home based (Substance Use Disorder)</t>
  </si>
  <si>
    <t>Family psychotherapy (with client present) – (THGH) (Substance Use Disorder)</t>
  </si>
  <si>
    <t>Group psychotherapy IOP – Facility based (Substance Use Disorder)</t>
  </si>
  <si>
    <t xml:space="preserve">In–home psychiatric nursing (per hour) </t>
  </si>
  <si>
    <t xml:space="preserve">Established patient Evaluation/Management – office or outpatient visit </t>
  </si>
  <si>
    <t>Established patient Evaluation/Management – office or outpatient visit (focused)</t>
  </si>
  <si>
    <t>Established patient Evaluation/Management – office or outpatient visit (low complexity )</t>
  </si>
  <si>
    <t>Established patient Evaluation/Management – office or outpatient visit (moderate complexity)</t>
  </si>
  <si>
    <t xml:space="preserve">Established patient Evaluation/Management – office or outpatient visit (high complexity) </t>
  </si>
  <si>
    <t>Initial inpatient hospital care – per day Evaluation/Management (low complexity)</t>
  </si>
  <si>
    <t>Initial inpatient hospital care – per day Evaluation/Management (moderate complexity)</t>
  </si>
  <si>
    <t xml:space="preserve">Initial inpatient hospital care – per day Evaluation/Management (high complexity) </t>
  </si>
  <si>
    <t xml:space="preserve">Subsequent inpatient hospital care – per day Evaluation/Management (focused) </t>
  </si>
  <si>
    <t xml:space="preserve">Subsequent inpatient hospital care – per day Evaluation/Management (expanded) </t>
  </si>
  <si>
    <t xml:space="preserve">Subsequent inpatient hospital care – per day Evaluation/Management (detailed) </t>
  </si>
  <si>
    <t xml:space="preserve">Office Consultation outpatient (comprehensive – high complexity) </t>
  </si>
  <si>
    <t>Inpatient Consultation (comprehensive – high complexity )</t>
  </si>
  <si>
    <t xml:space="preserve">Substance Use Assessment – Addendum </t>
  </si>
  <si>
    <t>Assertive Community Treatment Program (ACT) – (MRO) (per diem)</t>
  </si>
  <si>
    <t xml:space="preserve">Day Rehabilitation Services – full day – (MRO) – (per diem) </t>
  </si>
  <si>
    <t>Residential Rehabilitation Services – (MRO) – (per diem) (Mental Health)</t>
  </si>
  <si>
    <t xml:space="preserve">Injection – Haloperidol – up to 5mg (Haldol) </t>
  </si>
  <si>
    <t xml:space="preserve">Injection – Haloperidol Decanoate per 50mg (Haldol Decanoate) </t>
  </si>
  <si>
    <t xml:space="preserve">Injection – Fluphenazine Decanoate – up to 25mg (Prolixin Decanoate) </t>
  </si>
  <si>
    <t xml:space="preserve">Injection – Olanzapine 2.5mg (Zyprexa) </t>
  </si>
  <si>
    <t xml:space="preserve">Nursing facility consultation, moderate complexity (35 minutes) </t>
  </si>
  <si>
    <t>Family psychotherapy (w/o client present) – IOP – Facility based (Substance Use Disorder)</t>
  </si>
  <si>
    <t>Group psychotherapy (THGH) (Substance Use Disorder)</t>
  </si>
  <si>
    <t xml:space="preserve">Electroconvulsive Therapy – ECT (Includes Necessary Monitoring) </t>
  </si>
  <si>
    <t xml:space="preserve">Conference regarding client treatment </t>
  </si>
  <si>
    <t xml:space="preserve">Therapeutic Injection </t>
  </si>
  <si>
    <t xml:space="preserve">Partial Hospitalization (and Day treatment for Adults only) maximum 3 units (per hour rate) </t>
  </si>
  <si>
    <t>Community Support Services (MRO) per 15 min (Mental Health)</t>
  </si>
  <si>
    <t xml:space="preserve">Therapeutic Group Home (THGH) (per diem) </t>
  </si>
  <si>
    <t xml:space="preserve">PRTF Specialty: (TLD) Psych in patient </t>
  </si>
  <si>
    <t>PRTF Specialty: (TLD) Med/Surg In Patient</t>
  </si>
  <si>
    <t xml:space="preserve">Injection – Aripiprazole 0.25 mg (Abilify) </t>
  </si>
  <si>
    <t>Telehealth transmission (per minute)</t>
  </si>
  <si>
    <t>(Alternate) Assertive Community Treatment Program (ACT) – (MRO) (per diem)</t>
  </si>
  <si>
    <t>Day Treatment (PHP) (Substance Use Disorder)</t>
  </si>
  <si>
    <t xml:space="preserve">Intensive Outpatient (IOP) – Direct Care Staff (Rate per 15 min.) </t>
  </si>
  <si>
    <t>Day Rehabilitation Services – (MRO) – minimum 12 units – per 15 min</t>
  </si>
  <si>
    <t>Day Treatment – Direct Care Staff / per 15 min unit</t>
  </si>
  <si>
    <t>PRTF Hospital–Based (per diem)</t>
  </si>
  <si>
    <t>PRTF Community Based Non–Specialty: (TLD) Psych inpatient</t>
  </si>
  <si>
    <t>PRTF Community Based Non–Specialty: (TLD) Med/Surg Inpatient</t>
  </si>
  <si>
    <t>PRTF Community Based Non–Specialty: (TLD) Home</t>
  </si>
  <si>
    <t xml:space="preserve">PRTF Community Based Non–Specialty </t>
  </si>
  <si>
    <t>ASAM Level 3.2 – Adult Substance Use Disorder Social Detoxification (per diem)</t>
  </si>
  <si>
    <t>ASAM Level 3.3 – Adult Therapeutic Community (per diem)</t>
  </si>
  <si>
    <t>ASAM Level 1 – Adult Community Support</t>
  </si>
  <si>
    <t>ASAM Level 3.1 – Adult Halfway House</t>
  </si>
  <si>
    <t xml:space="preserve">SUD level 3.3 Therapeutic community (co-occurring diagnosis capable) </t>
  </si>
  <si>
    <t xml:space="preserve">Crisis Intervention Mental Health Services (per hour) (Tiered rate) </t>
  </si>
  <si>
    <t xml:space="preserve">Crisis Intervention Mental Health Services (per diem) </t>
  </si>
  <si>
    <t>G1028</t>
  </si>
  <si>
    <t>Take-home supply of nasal naloxone; 2-pack of 8mg per 0.1 mL nasal spray</t>
  </si>
  <si>
    <t>Initial Diagnostic Interview Addendum</t>
  </si>
  <si>
    <t>SFY2022 Rate</t>
  </si>
  <si>
    <t>SFY2023 Rate</t>
  </si>
  <si>
    <t>SFY2023 17%</t>
  </si>
  <si>
    <t>H2000</t>
  </si>
  <si>
    <t>Risk assessment for youth who sexually harm addendum (age 20 &amp; under)</t>
  </si>
  <si>
    <t>CTA/Peer Support</t>
  </si>
  <si>
    <t>H0038</t>
  </si>
  <si>
    <t>Peer Support Services for Substance Use Disorder Per 15 minutes increments</t>
  </si>
  <si>
    <t>HE/HQ</t>
  </si>
  <si>
    <t>HF/HQ</t>
  </si>
  <si>
    <t>Psychological test administration scoring by techs – additional 30 minutes</t>
  </si>
  <si>
    <t xml:space="preserve">Evaluation Management Nursing Facility Comprehensive/High Complexity     </t>
  </si>
  <si>
    <t>Hospital</t>
  </si>
  <si>
    <t>Hospital Clinic</t>
  </si>
  <si>
    <t>Professional Clinic</t>
  </si>
  <si>
    <t>Day Rehabilitation</t>
  </si>
  <si>
    <t>Assertive Community Treatment</t>
  </si>
  <si>
    <t>Community Support</t>
  </si>
  <si>
    <t>Residential Rehabilitation</t>
  </si>
  <si>
    <t>Adult Substance Abuse</t>
  </si>
  <si>
    <t>Substance Abuse Treatment Center</t>
  </si>
  <si>
    <t>Day Treatment Provider &amp; MST</t>
  </si>
  <si>
    <t>Therapeutic Group Home (THGH)</t>
  </si>
  <si>
    <t>Treatment Crisis Intervention (TCI)</t>
  </si>
  <si>
    <t>Secure Residential Rehabilitation Services – (MRO) – (per diem)</t>
  </si>
  <si>
    <t xml:space="preserve">Multi Systemic Therapy - per 15 minutes </t>
  </si>
  <si>
    <t xml:space="preserve">H2015 </t>
  </si>
  <si>
    <t>Medication</t>
  </si>
  <si>
    <t>THGH</t>
  </si>
  <si>
    <t>PRTF</t>
  </si>
  <si>
    <t>Therapeutic Group home</t>
  </si>
  <si>
    <t>Psychiatric Residential Treatment Facility</t>
  </si>
  <si>
    <t>MODIFER</t>
  </si>
  <si>
    <t>DESCRIPTION</t>
  </si>
  <si>
    <t xml:space="preserve">DESCRIPTION </t>
  </si>
  <si>
    <t>Hospital discharge day management --  30 minutes or less</t>
  </si>
  <si>
    <t>Hospital discharge day management -- more than 30 minutes</t>
  </si>
  <si>
    <t>Individual psychotherapy – 30 minutes</t>
  </si>
  <si>
    <t xml:space="preserve">Individual psychotherapy – 30 minutes substance use disorder </t>
  </si>
  <si>
    <t xml:space="preserve">Individual psychotherapy – 30 minutes (Day Treatment–Substance Use Disorder) </t>
  </si>
  <si>
    <t xml:space="preserve">Individual psychotherapy – 30 minutes (IOP– Facility–Substance Use Disorder) </t>
  </si>
  <si>
    <t xml:space="preserve">Individual psychotherapy – 30 minutes (IOP– Home based–Substance Use Disorder) </t>
  </si>
  <si>
    <t xml:space="preserve">Individual psychotherapy – 30 minutes (THGH–Substance Use Disorder) </t>
  </si>
  <si>
    <t xml:space="preserve">Functional family therapy -- 30 minutes </t>
  </si>
  <si>
    <t xml:space="preserve">Individual psychotherapy – 30 minutes + E/M code </t>
  </si>
  <si>
    <t xml:space="preserve">Individual psychotherapy – 30 minutes (IOP– Facility) + E/M code </t>
  </si>
  <si>
    <t xml:space="preserve">Individual psychotherapy – 30 minutes (IOP– Home based) + E/M code </t>
  </si>
  <si>
    <t>Individual psychotherapy – 45 minutes</t>
  </si>
  <si>
    <t xml:space="preserve">Individual psychotherapy – 45 minutes (Substance Use Disorder) </t>
  </si>
  <si>
    <t xml:space="preserve">Individual psychotherapy – 45 minutes (Day Treatment–Substance Use Disorder) </t>
  </si>
  <si>
    <t xml:space="preserve">Individual psychotherapy – 45 minutes (IOP– Facility–Substance Use Disorder) </t>
  </si>
  <si>
    <t xml:space="preserve">Individual psychotherapy – 45 minutes (IOP– Home based–Substance Use Disorder) </t>
  </si>
  <si>
    <t xml:space="preserve">Individual psychotherapy – 45 minutes (THGH–Substance Use Disorder) </t>
  </si>
  <si>
    <t>Functional family therapy -- 45 minutes</t>
  </si>
  <si>
    <t xml:space="preserve">Individual psychotherapy – 45 minutes + E/M code </t>
  </si>
  <si>
    <t xml:space="preserve">Individual psychotherapy – 45 minutes (IOP– Facility) + E/M code </t>
  </si>
  <si>
    <t>Individual psychotherapy – 45 minutes (IOP– Home based) + E/M code (Substance Use Disorder)</t>
  </si>
  <si>
    <t>Individual psychotherapy – 60 minutes</t>
  </si>
  <si>
    <t xml:space="preserve">Individual psychotherapy – 60 minutes (Substance Use Disorder) </t>
  </si>
  <si>
    <t>Individual psychotherapy -- 60 minutes Day Treatment (Substance Use Disorder)</t>
  </si>
  <si>
    <t>Individual psychotherapy -- 60 minutes IOP– Facility (Substance Use Disorder)</t>
  </si>
  <si>
    <t>Individual psychotherapy -- 60 minutes IOP– Home based (Substance Use Disorder)</t>
  </si>
  <si>
    <t>Individual psychotherapy -- 60 minutes (THGH) (Substance Use Disorder)</t>
  </si>
  <si>
    <t>Functional family therapy -- 60 minutes</t>
  </si>
  <si>
    <t xml:space="preserve">Individual psychotherapy -- 60 minutes + E/M code </t>
  </si>
  <si>
    <t xml:space="preserve">Individual psychotherapy -- 60 minutes (IOP– Facility) + E/M code </t>
  </si>
  <si>
    <t xml:space="preserve">Individual psychotherapy -- 60 minutes (IOP– Home based) + E/M code </t>
  </si>
  <si>
    <t xml:space="preserve">Evaluation Management Nursing Facility 10 minutes </t>
  </si>
  <si>
    <t>Evaluation Management Nursing Facility 15 minutes</t>
  </si>
  <si>
    <t xml:space="preserve">Evaluation Management Nursing Facility 25 minutes </t>
  </si>
  <si>
    <t>Community Treatment Aide (CTA) Per 15 minutes.</t>
  </si>
  <si>
    <t>Peer Support Services for Mental Health Per 15 minutes increments</t>
  </si>
  <si>
    <t>Applied Behavior Analysis (ABA) Services</t>
  </si>
  <si>
    <t>* Please note 35=BCBA, BCaBA &amp; RBT transitioning to the following 83=BCBA 84=BCaBA 85=RBT</t>
  </si>
  <si>
    <t>BCaBA</t>
  </si>
  <si>
    <t>RBT</t>
  </si>
  <si>
    <t>Emergency Department Visit. E&amp;M. Problem Focused History &amp; Exam Straightforward Medical Decision Making</t>
  </si>
  <si>
    <t>Emergency Department Visit. E&amp;M Expanded Problem Focused History and Exam. Low Complexity Medical Decision Making.</t>
  </si>
  <si>
    <t>Emergency Department Visit. E&amp;M. Detailed History and Exam. Moderate Complexity Medical Decision Making.</t>
  </si>
  <si>
    <t>Emergency Department Visit. E&amp;M. Comprehensive History and Exam. High Complexity Medical Decision Making.</t>
  </si>
  <si>
    <t>Medically Monitored Inpatient Withdrawal</t>
  </si>
  <si>
    <t>Emergency Department Visit. E&amp;M Expanded Problem Focused History and Exam. Moderate Complexity Medical Decision Making.</t>
  </si>
  <si>
    <t>N/A</t>
  </si>
  <si>
    <t xml:space="preserve">Neurobehavioral status exam, interpret and report – additional 60 minutes </t>
  </si>
  <si>
    <t>Psychological testing – first hour by a physician or other qualified provider</t>
  </si>
  <si>
    <t xml:space="preserve">Psychological or Neuropsychological test administration and scoring – additional 30 minutes </t>
  </si>
  <si>
    <t>Initial Diagnostic Interview LIMHP (providing service to NON MC recipients only)</t>
  </si>
  <si>
    <r>
      <t>Risk assessment for youth who sexually harm (age 20 &amp; under)</t>
    </r>
    <r>
      <rPr>
        <i/>
        <sz val="9"/>
        <color theme="1"/>
        <rFont val="Roboto"/>
      </rPr>
      <t xml:space="preserve">  </t>
    </r>
  </si>
  <si>
    <t xml:space="preserve">ASAM Level 3.7 -  Withdrawal Management -                                                                       Medically Monitored Residential Withdrawal Management </t>
  </si>
  <si>
    <t>PRTF Hospital–Based:  Home</t>
  </si>
  <si>
    <t xml:space="preserve">PRTF Hospital–Based:  Psych inpatient </t>
  </si>
  <si>
    <t>PRTF Hospital–Based:  Med/Surg In Patient</t>
  </si>
  <si>
    <t xml:space="preserve">Reference : </t>
  </si>
  <si>
    <t xml:space="preserve">https://www.cms.gov/files/document/otp-billing-and-payment-fact-sheet.pdf; https://www.cms.gov/files/document/cy-2022-locality-key.pdf; https://www.cms.gov/files/document/cy-2022-locality-adjusted-rates.pdf </t>
  </si>
  <si>
    <t>ASAM</t>
  </si>
  <si>
    <t>PRACTITIONER</t>
  </si>
  <si>
    <t>SERVICE LOCATION</t>
  </si>
  <si>
    <t>HK</t>
  </si>
  <si>
    <t>MEDICATION</t>
  </si>
  <si>
    <t>Psychiatric Residential Treatment Facility (PRTF)</t>
  </si>
  <si>
    <t>Opioid Treatment Program</t>
  </si>
  <si>
    <t>Group Services</t>
  </si>
  <si>
    <t xml:space="preserve">Family psychotherapy (with client present) – (Emergency Services–Substance Use Disorder) </t>
  </si>
  <si>
    <t>Annual Supervision Assessment by Psychologist</t>
  </si>
  <si>
    <t>Annual Supervision Assessment by LIMHP</t>
  </si>
  <si>
    <r>
      <t xml:space="preserve">Reference : </t>
    </r>
    <r>
      <rPr>
        <i/>
        <sz val="10"/>
        <color theme="1"/>
        <rFont val="Roboto"/>
      </rPr>
      <t>Nebraska Medicaid Fee Schedule for Physicians July 1, 2022 471-000-518</t>
    </r>
  </si>
  <si>
    <t>ASAM Level 2.1 – Adult Substance Use Disorder Intensive Outpatient (per diem)</t>
  </si>
  <si>
    <t>ASAM Level 3.3 – Adult Intermediate Therapeutic Residential Co–occurring capable (per diem)</t>
  </si>
  <si>
    <t>ASAM Level 3.5 – Adult SUD/MH Co–Occurring Capable Short Term Residential (per diem)</t>
  </si>
  <si>
    <t>ASAM Level 3.5 – Adult Substance Use Disorder Dual Diagnosis Residential (Co-Occurring Diagnosis Enhanced)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</si>
</sst>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10"/>
      <name val="Roboto"/>
    </font>
    <font>
      <b/>
      <sz val="11"/>
      <color theme="1"/>
      <name val="Roboto"/>
    </font>
    <font>
      <sz val="11"/>
      <name val="Roboto"/>
    </font>
    <font>
      <i/>
      <sz val="9"/>
      <color theme="1"/>
      <name val="Roboto"/>
    </font>
    <font>
      <sz val="11"/>
      <color rgb="FFFF0000"/>
      <name val="Roboto"/>
    </font>
    <font>
      <sz val="12"/>
      <color theme="1"/>
      <name val="Roboto"/>
    </font>
    <font>
      <b/>
      <sz val="20"/>
      <color theme="1"/>
      <name val="Roboto"/>
    </font>
    <font>
      <i/>
      <sz val="10"/>
      <color theme="1"/>
      <name val="Roboto"/>
    </font>
    <font>
      <b/>
      <i/>
      <sz val="10"/>
      <color theme="1"/>
      <name val="Roboto"/>
    </font>
    <font>
      <i/>
      <sz val="11"/>
      <color theme="1"/>
      <name val="Roboto"/>
    </font>
    <font>
      <b/>
      <u/>
      <sz val="10"/>
      <color theme="1"/>
      <name val="Roboto"/>
    </font>
    <font>
      <b/>
      <u/>
      <sz val="10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 applyAlignment="1">
      <alignment horizontal="center" wrapText="1"/>
    </xf>
    <xf numFmtId="9" fontId="2" fillId="0" borderId="5" xfId="0" applyNumberFormat="1" applyFont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14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4" fillId="0" borderId="22" xfId="0" applyFont="1" applyBorder="1"/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/>
    <xf numFmtId="0" fontId="2" fillId="0" borderId="6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textRotation="90"/>
    </xf>
    <xf numFmtId="0" fontId="3" fillId="0" borderId="25" xfId="0" applyFont="1" applyBorder="1"/>
    <xf numFmtId="0" fontId="3" fillId="0" borderId="26" xfId="0" applyFont="1" applyBorder="1"/>
    <xf numFmtId="9" fontId="3" fillId="0" borderId="25" xfId="0" applyNumberFormat="1" applyFont="1" applyBorder="1" applyAlignment="1">
      <alignment horizontal="center"/>
    </xf>
    <xf numFmtId="9" fontId="3" fillId="0" borderId="26" xfId="0" applyNumberFormat="1" applyFont="1" applyBorder="1" applyAlignment="1">
      <alignment horizontal="center"/>
    </xf>
    <xf numFmtId="44" fontId="3" fillId="3" borderId="19" xfId="0" applyNumberFormat="1" applyFont="1" applyFill="1" applyBorder="1"/>
    <xf numFmtId="44" fontId="3" fillId="3" borderId="21" xfId="0" applyNumberFormat="1" applyFont="1" applyFill="1" applyBorder="1"/>
    <xf numFmtId="0" fontId="2" fillId="0" borderId="16" xfId="0" applyFont="1" applyBorder="1" applyAlignment="1">
      <alignment horizontal="center"/>
    </xf>
    <xf numFmtId="44" fontId="3" fillId="3" borderId="28" xfId="0" applyNumberFormat="1" applyFont="1" applyFill="1" applyBorder="1"/>
    <xf numFmtId="44" fontId="5" fillId="3" borderId="29" xfId="0" applyNumberFormat="1" applyFont="1" applyFill="1" applyBorder="1"/>
    <xf numFmtId="44" fontId="3" fillId="3" borderId="29" xfId="0" applyNumberFormat="1" applyFont="1" applyFill="1" applyBorder="1"/>
    <xf numFmtId="0" fontId="2" fillId="0" borderId="6" xfId="0" applyFont="1" applyBorder="1" applyAlignment="1">
      <alignment horizontal="center"/>
    </xf>
    <xf numFmtId="0" fontId="3" fillId="0" borderId="26" xfId="0" applyFont="1" applyBorder="1" applyAlignment="1">
      <alignment wrapText="1"/>
    </xf>
    <xf numFmtId="0" fontId="3" fillId="0" borderId="22" xfId="0" applyFont="1" applyBorder="1" applyAlignment="1">
      <alignment horizontal="left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textRotation="90"/>
    </xf>
    <xf numFmtId="0" fontId="2" fillId="0" borderId="6" xfId="0" applyFont="1" applyBorder="1" applyAlignment="1">
      <alignment vertical="center" textRotation="90" wrapText="1"/>
    </xf>
    <xf numFmtId="0" fontId="2" fillId="0" borderId="9" xfId="0" applyFont="1" applyBorder="1" applyAlignment="1">
      <alignment vertical="center" textRotation="90" wrapText="1"/>
    </xf>
    <xf numFmtId="0" fontId="2" fillId="0" borderId="11" xfId="0" applyFont="1" applyBorder="1" applyAlignment="1">
      <alignment vertical="center" textRotation="90" wrapText="1"/>
    </xf>
    <xf numFmtId="0" fontId="1" fillId="0" borderId="0" xfId="0" applyFont="1"/>
    <xf numFmtId="0" fontId="3" fillId="0" borderId="21" xfId="0" applyFont="1" applyBorder="1"/>
    <xf numFmtId="0" fontId="3" fillId="0" borderId="30" xfId="0" applyFont="1" applyBorder="1"/>
    <xf numFmtId="9" fontId="3" fillId="0" borderId="34" xfId="0" applyNumberFormat="1" applyFont="1" applyBorder="1" applyAlignment="1">
      <alignment horizontal="center"/>
    </xf>
    <xf numFmtId="0" fontId="2" fillId="4" borderId="11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31" xfId="0" applyFont="1" applyBorder="1" applyAlignment="1">
      <alignment horizontal="left"/>
    </xf>
    <xf numFmtId="0" fontId="5" fillId="4" borderId="26" xfId="0" applyFont="1" applyFill="1" applyBorder="1"/>
    <xf numFmtId="0" fontId="6" fillId="0" borderId="0" xfId="0" applyFont="1"/>
    <xf numFmtId="9" fontId="2" fillId="0" borderId="4" xfId="0" applyNumberFormat="1" applyFont="1" applyBorder="1" applyAlignment="1">
      <alignment horizontal="center" wrapText="1"/>
    </xf>
    <xf numFmtId="0" fontId="3" fillId="0" borderId="19" xfId="0" applyFont="1" applyBorder="1"/>
    <xf numFmtId="0" fontId="3" fillId="0" borderId="20" xfId="0" applyFont="1" applyBorder="1"/>
    <xf numFmtId="0" fontId="2" fillId="0" borderId="9" xfId="0" applyFont="1" applyBorder="1" applyAlignment="1">
      <alignment horizontal="center" textRotation="90" wrapText="1"/>
    </xf>
    <xf numFmtId="0" fontId="2" fillId="0" borderId="38" xfId="0" applyFont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vertical="center" textRotation="90" wrapText="1"/>
    </xf>
    <xf numFmtId="0" fontId="2" fillId="0" borderId="4" xfId="0" applyFont="1" applyBorder="1" applyAlignment="1">
      <alignment textRotation="90"/>
    </xf>
    <xf numFmtId="0" fontId="1" fillId="0" borderId="3" xfId="0" applyFont="1" applyBorder="1"/>
    <xf numFmtId="0" fontId="1" fillId="0" borderId="4" xfId="0" applyFont="1" applyBorder="1"/>
    <xf numFmtId="9" fontId="7" fillId="0" borderId="25" xfId="0" applyNumberFormat="1" applyFont="1" applyFill="1" applyBorder="1" applyAlignment="1">
      <alignment horizontal="center" vertical="center"/>
    </xf>
    <xf numFmtId="9" fontId="7" fillId="0" borderId="26" xfId="0" applyNumberFormat="1" applyFont="1" applyFill="1" applyBorder="1" applyAlignment="1">
      <alignment horizontal="center" vertical="center"/>
    </xf>
    <xf numFmtId="9" fontId="7" fillId="0" borderId="34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4" borderId="0" xfId="0" applyFill="1"/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3" fillId="4" borderId="0" xfId="0" applyFont="1" applyFill="1" applyBorder="1"/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/>
    <xf numFmtId="0" fontId="3" fillId="0" borderId="27" xfId="0" applyFont="1" applyBorder="1" applyAlignment="1">
      <alignment wrapText="1"/>
    </xf>
    <xf numFmtId="9" fontId="3" fillId="0" borderId="27" xfId="0" applyNumberFormat="1" applyFont="1" applyBorder="1" applyAlignment="1">
      <alignment horizontal="center"/>
    </xf>
    <xf numFmtId="44" fontId="3" fillId="2" borderId="27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9" fontId="3" fillId="0" borderId="1" xfId="0" applyNumberFormat="1" applyFont="1" applyBorder="1" applyAlignment="1">
      <alignment horizontal="center"/>
    </xf>
    <xf numFmtId="44" fontId="3" fillId="2" borderId="1" xfId="0" applyNumberFormat="1" applyFont="1" applyFill="1" applyBorder="1"/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/>
    <xf numFmtId="0" fontId="3" fillId="0" borderId="33" xfId="0" applyFont="1" applyBorder="1" applyAlignment="1">
      <alignment wrapText="1"/>
    </xf>
    <xf numFmtId="0" fontId="3" fillId="0" borderId="33" xfId="0" applyFont="1" applyBorder="1" applyAlignment="1">
      <alignment horizontal="center"/>
    </xf>
    <xf numFmtId="44" fontId="3" fillId="2" borderId="33" xfId="0" applyNumberFormat="1" applyFont="1" applyFill="1" applyBorder="1"/>
    <xf numFmtId="0" fontId="13" fillId="2" borderId="49" xfId="0" applyFont="1" applyFill="1" applyBorder="1" applyAlignment="1">
      <alignment horizontal="left" vertical="center"/>
    </xf>
    <xf numFmtId="0" fontId="12" fillId="2" borderId="50" xfId="0" applyFont="1" applyFill="1" applyBorder="1"/>
    <xf numFmtId="0" fontId="12" fillId="2" borderId="51" xfId="0" applyFont="1" applyFill="1" applyBorder="1"/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/>
    <xf numFmtId="9" fontId="3" fillId="4" borderId="26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left"/>
    </xf>
    <xf numFmtId="44" fontId="3" fillId="3" borderId="1" xfId="0" applyNumberFormat="1" applyFont="1" applyFill="1" applyBorder="1"/>
    <xf numFmtId="44" fontId="3" fillId="3" borderId="33" xfId="0" applyNumberFormat="1" applyFont="1" applyFill="1" applyBorder="1"/>
    <xf numFmtId="44" fontId="3" fillId="3" borderId="35" xfId="0" applyNumberFormat="1" applyFont="1" applyFill="1" applyBorder="1"/>
    <xf numFmtId="0" fontId="2" fillId="4" borderId="10" xfId="0" applyFont="1" applyFill="1" applyBorder="1" applyAlignment="1">
      <alignment horizontal="center" wrapText="1"/>
    </xf>
    <xf numFmtId="0" fontId="3" fillId="0" borderId="37" xfId="0" applyFont="1" applyBorder="1"/>
    <xf numFmtId="0" fontId="2" fillId="4" borderId="53" xfId="0" applyFont="1" applyFill="1" applyBorder="1" applyAlignment="1">
      <alignment horizontal="center"/>
    </xf>
    <xf numFmtId="0" fontId="2" fillId="4" borderId="54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44" fontId="3" fillId="3" borderId="57" xfId="0" applyNumberFormat="1" applyFont="1" applyFill="1" applyBorder="1"/>
    <xf numFmtId="0" fontId="3" fillId="4" borderId="0" xfId="0" applyFont="1" applyFill="1" applyBorder="1" applyAlignment="1">
      <alignment horizontal="center" vertical="center"/>
    </xf>
    <xf numFmtId="9" fontId="3" fillId="4" borderId="0" xfId="0" applyNumberFormat="1" applyFont="1" applyFill="1" applyBorder="1" applyAlignment="1">
      <alignment horizontal="center"/>
    </xf>
    <xf numFmtId="44" fontId="3" fillId="4" borderId="0" xfId="0" applyNumberFormat="1" applyFont="1" applyFill="1" applyBorder="1"/>
    <xf numFmtId="44" fontId="5" fillId="4" borderId="0" xfId="0" applyNumberFormat="1" applyFont="1" applyFill="1" applyBorder="1"/>
    <xf numFmtId="0" fontId="3" fillId="0" borderId="31" xfId="0" applyFont="1" applyBorder="1"/>
    <xf numFmtId="9" fontId="3" fillId="0" borderId="46" xfId="0" applyNumberFormat="1" applyFont="1" applyFill="1" applyBorder="1" applyAlignment="1">
      <alignment horizontal="center"/>
    </xf>
    <xf numFmtId="44" fontId="3" fillId="0" borderId="2" xfId="0" applyNumberFormat="1" applyFont="1" applyFill="1" applyBorder="1"/>
    <xf numFmtId="44" fontId="5" fillId="0" borderId="2" xfId="0" applyNumberFormat="1" applyFont="1" applyFill="1" applyBorder="1"/>
    <xf numFmtId="0" fontId="3" fillId="4" borderId="21" xfId="0" applyFont="1" applyFill="1" applyBorder="1"/>
    <xf numFmtId="0" fontId="3" fillId="4" borderId="30" xfId="0" applyFont="1" applyFill="1" applyBorder="1"/>
    <xf numFmtId="0" fontId="3" fillId="4" borderId="31" xfId="0" applyFont="1" applyFill="1" applyBorder="1"/>
    <xf numFmtId="0" fontId="3" fillId="0" borderId="23" xfId="0" applyFont="1" applyBorder="1"/>
    <xf numFmtId="9" fontId="3" fillId="0" borderId="58" xfId="0" applyNumberFormat="1" applyFont="1" applyBorder="1" applyAlignment="1">
      <alignment horizontal="center"/>
    </xf>
    <xf numFmtId="44" fontId="3" fillId="3" borderId="44" xfId="0" applyNumberFormat="1" applyFont="1" applyFill="1" applyBorder="1"/>
    <xf numFmtId="44" fontId="3" fillId="3" borderId="45" xfId="0" applyNumberFormat="1" applyFont="1" applyFill="1" applyBorder="1"/>
    <xf numFmtId="0" fontId="14" fillId="2" borderId="50" xfId="0" applyFont="1" applyFill="1" applyBorder="1" applyAlignment="1">
      <alignment horizontal="left"/>
    </xf>
    <xf numFmtId="0" fontId="14" fillId="2" borderId="50" xfId="0" applyFont="1" applyFill="1" applyBorder="1"/>
    <xf numFmtId="0" fontId="14" fillId="2" borderId="51" xfId="0" applyFont="1" applyFill="1" applyBorder="1"/>
    <xf numFmtId="44" fontId="1" fillId="2" borderId="24" xfId="0" applyNumberFormat="1" applyFont="1" applyFill="1" applyBorder="1"/>
    <xf numFmtId="44" fontId="1" fillId="2" borderId="22" xfId="0" applyNumberFormat="1" applyFont="1" applyFill="1" applyBorder="1"/>
    <xf numFmtId="44" fontId="1" fillId="2" borderId="31" xfId="0" applyNumberFormat="1" applyFont="1" applyFill="1" applyBorder="1"/>
    <xf numFmtId="44" fontId="1" fillId="2" borderId="59" xfId="0" applyNumberFormat="1" applyFont="1" applyFill="1" applyBorder="1"/>
    <xf numFmtId="44" fontId="1" fillId="2" borderId="32" xfId="0" applyNumberFormat="1" applyFont="1" applyFill="1" applyBorder="1"/>
    <xf numFmtId="44" fontId="1" fillId="2" borderId="52" xfId="0" applyNumberFormat="1" applyFont="1" applyFill="1" applyBorder="1"/>
    <xf numFmtId="0" fontId="3" fillId="0" borderId="62" xfId="0" applyFont="1" applyBorder="1"/>
    <xf numFmtId="0" fontId="3" fillId="0" borderId="61" xfId="0" applyFont="1" applyBorder="1"/>
    <xf numFmtId="0" fontId="3" fillId="0" borderId="45" xfId="0" applyFont="1" applyBorder="1"/>
    <xf numFmtId="0" fontId="3" fillId="0" borderId="61" xfId="0" applyFont="1" applyBorder="1" applyAlignment="1">
      <alignment horizontal="center"/>
    </xf>
    <xf numFmtId="0" fontId="15" fillId="0" borderId="60" xfId="0" applyFont="1" applyBorder="1"/>
    <xf numFmtId="0" fontId="15" fillId="0" borderId="56" xfId="0" applyFont="1" applyBorder="1"/>
    <xf numFmtId="0" fontId="16" fillId="0" borderId="61" xfId="0" applyFont="1" applyBorder="1"/>
    <xf numFmtId="0" fontId="15" fillId="0" borderId="62" xfId="0" applyFont="1" applyBorder="1"/>
    <xf numFmtId="0" fontId="3" fillId="0" borderId="63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/>
    <xf numFmtId="0" fontId="11" fillId="0" borderId="0" xfId="0" applyFont="1" applyAlignment="1">
      <alignment horizontal="left"/>
    </xf>
    <xf numFmtId="0" fontId="11" fillId="0" borderId="0" xfId="0" applyFont="1" applyAlignment="1"/>
    <xf numFmtId="0" fontId="2" fillId="0" borderId="4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/>
    </xf>
    <xf numFmtId="0" fontId="2" fillId="0" borderId="4" xfId="0" applyFont="1" applyBorder="1" applyAlignment="1">
      <alignment horizontal="center"/>
    </xf>
    <xf numFmtId="0" fontId="3" fillId="0" borderId="34" xfId="0" applyFont="1" applyBorder="1"/>
    <xf numFmtId="0" fontId="2" fillId="4" borderId="40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44" fontId="3" fillId="4" borderId="20" xfId="0" applyNumberFormat="1" applyFont="1" applyFill="1" applyBorder="1"/>
    <xf numFmtId="44" fontId="3" fillId="4" borderId="19" xfId="0" applyNumberFormat="1" applyFont="1" applyFill="1" applyBorder="1"/>
    <xf numFmtId="44" fontId="1" fillId="4" borderId="20" xfId="0" applyNumberFormat="1" applyFont="1" applyFill="1" applyBorder="1"/>
    <xf numFmtId="44" fontId="3" fillId="4" borderId="22" xfId="0" applyNumberFormat="1" applyFont="1" applyFill="1" applyBorder="1"/>
    <xf numFmtId="44" fontId="3" fillId="4" borderId="21" xfId="0" applyNumberFormat="1" applyFont="1" applyFill="1" applyBorder="1"/>
    <xf numFmtId="44" fontId="1" fillId="4" borderId="22" xfId="0" applyNumberFormat="1" applyFont="1" applyFill="1" applyBorder="1"/>
    <xf numFmtId="44" fontId="3" fillId="4" borderId="31" xfId="0" applyNumberFormat="1" applyFont="1" applyFill="1" applyBorder="1"/>
    <xf numFmtId="44" fontId="3" fillId="4" borderId="30" xfId="0" applyNumberFormat="1" applyFont="1" applyFill="1" applyBorder="1"/>
    <xf numFmtId="44" fontId="1" fillId="4" borderId="31" xfId="0" applyNumberFormat="1" applyFont="1" applyFill="1" applyBorder="1"/>
    <xf numFmtId="0" fontId="2" fillId="4" borderId="18" xfId="0" applyFont="1" applyFill="1" applyBorder="1" applyAlignment="1">
      <alignment horizontal="center" wrapText="1"/>
    </xf>
    <xf numFmtId="44" fontId="3" fillId="4" borderId="29" xfId="0" applyNumberFormat="1" applyFont="1" applyFill="1" applyBorder="1"/>
    <xf numFmtId="44" fontId="1" fillId="4" borderId="24" xfId="0" applyNumberFormat="1" applyFont="1" applyFill="1" applyBorder="1"/>
    <xf numFmtId="44" fontId="1" fillId="4" borderId="32" xfId="0" applyNumberFormat="1" applyFont="1" applyFill="1" applyBorder="1"/>
    <xf numFmtId="44" fontId="3" fillId="4" borderId="45" xfId="0" applyNumberFormat="1" applyFont="1" applyFill="1" applyBorder="1"/>
    <xf numFmtId="44" fontId="3" fillId="4" borderId="55" xfId="0" applyNumberFormat="1" applyFont="1" applyFill="1" applyBorder="1"/>
    <xf numFmtId="44" fontId="3" fillId="4" borderId="56" xfId="0" applyNumberFormat="1" applyFont="1" applyFill="1" applyBorder="1"/>
    <xf numFmtId="44" fontId="3" fillId="4" borderId="35" xfId="0" applyNumberFormat="1" applyFont="1" applyFill="1" applyBorder="1"/>
    <xf numFmtId="44" fontId="1" fillId="4" borderId="52" xfId="0" applyNumberFormat="1" applyFont="1" applyFill="1" applyBorder="1"/>
    <xf numFmtId="44" fontId="3" fillId="4" borderId="24" xfId="0" applyNumberFormat="1" applyFont="1" applyFill="1" applyBorder="1"/>
    <xf numFmtId="0" fontId="2" fillId="4" borderId="11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44" fontId="5" fillId="4" borderId="19" xfId="0" applyNumberFormat="1" applyFont="1" applyFill="1" applyBorder="1"/>
    <xf numFmtId="44" fontId="5" fillId="4" borderId="23" xfId="0" applyNumberFormat="1" applyFont="1" applyFill="1" applyBorder="1"/>
    <xf numFmtId="44" fontId="3" fillId="4" borderId="23" xfId="0" applyNumberFormat="1" applyFont="1" applyFill="1" applyBorder="1"/>
    <xf numFmtId="44" fontId="3" fillId="4" borderId="28" xfId="0" applyNumberFormat="1" applyFont="1" applyFill="1" applyBorder="1"/>
    <xf numFmtId="44" fontId="5" fillId="4" borderId="21" xfId="0" applyNumberFormat="1" applyFont="1" applyFill="1" applyBorder="1"/>
    <xf numFmtId="44" fontId="5" fillId="4" borderId="29" xfId="0" applyNumberFormat="1" applyFont="1" applyFill="1" applyBorder="1"/>
    <xf numFmtId="44" fontId="5" fillId="4" borderId="35" xfId="0" applyNumberFormat="1" applyFont="1" applyFill="1" applyBorder="1"/>
    <xf numFmtId="44" fontId="3" fillId="4" borderId="27" xfId="0" applyNumberFormat="1" applyFont="1" applyFill="1" applyBorder="1"/>
    <xf numFmtId="44" fontId="3" fillId="4" borderId="1" xfId="0" applyNumberFormat="1" applyFont="1" applyFill="1" applyBorder="1"/>
    <xf numFmtId="44" fontId="3" fillId="4" borderId="33" xfId="0" applyNumberFormat="1" applyFont="1" applyFill="1" applyBorder="1"/>
    <xf numFmtId="0" fontId="2" fillId="4" borderId="6" xfId="0" applyFont="1" applyFill="1" applyBorder="1" applyAlignment="1">
      <alignment vertical="center" textRotation="90" wrapText="1"/>
    </xf>
    <xf numFmtId="0" fontId="2" fillId="4" borderId="9" xfId="0" applyFont="1" applyFill="1" applyBorder="1" applyAlignment="1">
      <alignment vertical="center" textRotation="90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vertical="center" textRotation="90" wrapText="1"/>
    </xf>
    <xf numFmtId="44" fontId="5" fillId="4" borderId="21" xfId="0" applyNumberFormat="1" applyFont="1" applyFill="1" applyBorder="1" applyAlignment="1"/>
    <xf numFmtId="44" fontId="5" fillId="4" borderId="22" xfId="0" applyNumberFormat="1" applyFont="1" applyFill="1" applyBorder="1" applyAlignment="1"/>
    <xf numFmtId="44" fontId="5" fillId="4" borderId="1" xfId="0" applyNumberFormat="1" applyFont="1" applyFill="1" applyBorder="1" applyAlignment="1"/>
    <xf numFmtId="44" fontId="5" fillId="4" borderId="24" xfId="0" applyNumberFormat="1" applyFont="1" applyFill="1" applyBorder="1" applyAlignment="1"/>
    <xf numFmtId="44" fontId="5" fillId="4" borderId="47" xfId="0" applyNumberFormat="1" applyFont="1" applyFill="1" applyBorder="1" applyAlignment="1"/>
    <xf numFmtId="44" fontId="5" fillId="4" borderId="48" xfId="0" applyNumberFormat="1" applyFont="1" applyFill="1" applyBorder="1" applyAlignment="1"/>
    <xf numFmtId="44" fontId="5" fillId="4" borderId="43" xfId="0" applyNumberFormat="1" applyFont="1" applyFill="1" applyBorder="1" applyAlignment="1"/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/>
    <xf numFmtId="9" fontId="3" fillId="5" borderId="26" xfId="0" applyNumberFormat="1" applyFont="1" applyFill="1" applyBorder="1" applyAlignment="1">
      <alignment horizontal="center"/>
    </xf>
    <xf numFmtId="44" fontId="3" fillId="5" borderId="29" xfId="0" applyNumberFormat="1" applyFont="1" applyFill="1" applyBorder="1"/>
    <xf numFmtId="44" fontId="3" fillId="5" borderId="22" xfId="0" applyNumberFormat="1" applyFont="1" applyFill="1" applyBorder="1"/>
    <xf numFmtId="44" fontId="5" fillId="5" borderId="29" xfId="0" applyNumberFormat="1" applyFont="1" applyFill="1" applyBorder="1"/>
    <xf numFmtId="0" fontId="3" fillId="5" borderId="21" xfId="0" applyFont="1" applyFill="1" applyBorder="1"/>
    <xf numFmtId="0" fontId="5" fillId="5" borderId="22" xfId="0" applyFont="1" applyFill="1" applyBorder="1" applyAlignment="1">
      <alignment horizontal="left"/>
    </xf>
    <xf numFmtId="0" fontId="3" fillId="5" borderId="26" xfId="0" applyFont="1" applyFill="1" applyBorder="1"/>
    <xf numFmtId="44" fontId="3" fillId="5" borderId="57" xfId="0" applyNumberFormat="1" applyFont="1" applyFill="1" applyBorder="1"/>
    <xf numFmtId="44" fontId="3" fillId="5" borderId="55" xfId="0" applyNumberFormat="1" applyFont="1" applyFill="1" applyBorder="1"/>
    <xf numFmtId="44" fontId="3" fillId="5" borderId="56" xfId="0" applyNumberFormat="1" applyFont="1" applyFill="1" applyBorder="1"/>
    <xf numFmtId="44" fontId="1" fillId="5" borderId="22" xfId="0" applyNumberFormat="1" applyFont="1" applyFill="1" applyBorder="1"/>
    <xf numFmtId="44" fontId="1" fillId="5" borderId="32" xfId="0" applyNumberFormat="1" applyFont="1" applyFill="1" applyBorder="1"/>
    <xf numFmtId="9" fontId="7" fillId="5" borderId="26" xfId="0" applyNumberFormat="1" applyFont="1" applyFill="1" applyBorder="1" applyAlignment="1">
      <alignment horizontal="center" vertical="center"/>
    </xf>
    <xf numFmtId="44" fontId="3" fillId="5" borderId="21" xfId="0" applyNumberFormat="1" applyFont="1" applyFill="1" applyBorder="1"/>
    <xf numFmtId="0" fontId="3" fillId="0" borderId="64" xfId="0" applyFont="1" applyBorder="1" applyAlignment="1">
      <alignment horizontal="center" wrapText="1"/>
    </xf>
    <xf numFmtId="0" fontId="3" fillId="0" borderId="65" xfId="0" applyFont="1" applyBorder="1"/>
    <xf numFmtId="9" fontId="2" fillId="0" borderId="6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4" borderId="26" xfId="0" applyFont="1" applyFill="1" applyBorder="1"/>
    <xf numFmtId="0" fontId="5" fillId="0" borderId="26" xfId="0" applyFont="1" applyBorder="1"/>
    <xf numFmtId="0" fontId="3" fillId="4" borderId="25" xfId="0" applyFont="1" applyFill="1" applyBorder="1" applyAlignment="1">
      <alignment wrapText="1"/>
    </xf>
    <xf numFmtId="0" fontId="3" fillId="4" borderId="26" xfId="0" applyFont="1" applyFill="1" applyBorder="1" applyAlignment="1">
      <alignment wrapText="1"/>
    </xf>
    <xf numFmtId="0" fontId="3" fillId="4" borderId="34" xfId="0" applyFont="1" applyFill="1" applyBorder="1"/>
    <xf numFmtId="0" fontId="2" fillId="0" borderId="4" xfId="0" applyFont="1" applyBorder="1" applyAlignment="1">
      <alignment horizontal="left"/>
    </xf>
    <xf numFmtId="0" fontId="7" fillId="0" borderId="25" xfId="0" applyFont="1" applyFill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7" fillId="0" borderId="26" xfId="0" applyFont="1" applyBorder="1" applyAlignment="1">
      <alignment wrapText="1"/>
    </xf>
    <xf numFmtId="0" fontId="7" fillId="5" borderId="26" xfId="0" applyFont="1" applyFill="1" applyBorder="1" applyAlignment="1">
      <alignment vertical="center" wrapText="1"/>
    </xf>
    <xf numFmtId="0" fontId="7" fillId="5" borderId="67" xfId="0" applyFont="1" applyFill="1" applyBorder="1" applyAlignment="1">
      <alignment vertical="center" wrapText="1"/>
    </xf>
    <xf numFmtId="0" fontId="1" fillId="0" borderId="34" xfId="0" applyFont="1" applyBorder="1" applyAlignment="1">
      <alignment wrapText="1"/>
    </xf>
    <xf numFmtId="0" fontId="3" fillId="4" borderId="64" xfId="0" applyFont="1" applyFill="1" applyBorder="1" applyAlignment="1">
      <alignment horizontal="center" wrapText="1"/>
    </xf>
    <xf numFmtId="0" fontId="3" fillId="4" borderId="65" xfId="0" applyFont="1" applyFill="1" applyBorder="1"/>
    <xf numFmtId="9" fontId="2" fillId="4" borderId="2" xfId="0" applyNumberFormat="1" applyFont="1" applyFill="1" applyBorder="1" applyAlignment="1">
      <alignment horizontal="center" wrapText="1"/>
    </xf>
    <xf numFmtId="9" fontId="3" fillId="4" borderId="32" xfId="0" applyNumberFormat="1" applyFont="1" applyFill="1" applyBorder="1" applyAlignment="1">
      <alignment horizontal="center" wrapText="1"/>
    </xf>
    <xf numFmtId="9" fontId="3" fillId="4" borderId="68" xfId="0" applyNumberFormat="1" applyFont="1" applyFill="1" applyBorder="1" applyAlignment="1">
      <alignment horizontal="center" wrapText="1"/>
    </xf>
    <xf numFmtId="0" fontId="2" fillId="4" borderId="64" xfId="0" applyFont="1" applyFill="1" applyBorder="1" applyAlignment="1">
      <alignment horizontal="center"/>
    </xf>
    <xf numFmtId="0" fontId="2" fillId="4" borderId="66" xfId="0" applyFont="1" applyFill="1" applyBorder="1" applyAlignment="1">
      <alignment horizontal="center"/>
    </xf>
    <xf numFmtId="0" fontId="3" fillId="4" borderId="36" xfId="0" applyFont="1" applyFill="1" applyBorder="1" applyAlignment="1">
      <alignment vertical="center" wrapText="1"/>
    </xf>
    <xf numFmtId="0" fontId="3" fillId="4" borderId="69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2" fillId="0" borderId="13" xfId="0" applyFont="1" applyBorder="1" applyAlignment="1">
      <alignment horizontal="center" textRotation="90"/>
    </xf>
    <xf numFmtId="0" fontId="2" fillId="0" borderId="9" xfId="0" applyFont="1" applyBorder="1" applyAlignment="1">
      <alignment horizontal="center" textRotation="90" wrapText="1"/>
    </xf>
    <xf numFmtId="0" fontId="2" fillId="0" borderId="11" xfId="0" applyFont="1" applyBorder="1" applyAlignment="1">
      <alignment horizontal="center" textRotation="90" wrapText="1"/>
    </xf>
    <xf numFmtId="0" fontId="10" fillId="0" borderId="0" xfId="0" applyFont="1" applyAlignment="1">
      <alignment horizontal="center"/>
    </xf>
    <xf numFmtId="0" fontId="2" fillId="4" borderId="8" xfId="0" applyFont="1" applyFill="1" applyBorder="1" applyAlignment="1">
      <alignment horizontal="center" textRotation="90"/>
    </xf>
    <xf numFmtId="0" fontId="2" fillId="4" borderId="10" xfId="0" applyFont="1" applyFill="1" applyBorder="1" applyAlignment="1">
      <alignment horizontal="center" textRotation="90"/>
    </xf>
    <xf numFmtId="0" fontId="2" fillId="4" borderId="13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zoomScale="110" zoomScaleNormal="110" workbookViewId="0"/>
  </sheetViews>
  <sheetFormatPr defaultColWidth="12.28515625" defaultRowHeight="18" customHeight="1" x14ac:dyDescent="0.25"/>
  <cols>
    <col min="1" max="1" width="12.28515625" style="80"/>
    <col min="2" max="2" width="12.42578125" style="42" customWidth="1"/>
    <col min="3" max="3" width="64" style="42" customWidth="1"/>
    <col min="4" max="16384" width="12.28515625" style="42"/>
  </cols>
  <sheetData>
    <row r="1" spans="2:3" s="80" customFormat="1" ht="18" customHeight="1" x14ac:dyDescent="0.25"/>
    <row r="3" spans="2:3" s="62" customFormat="1" ht="18" customHeight="1" x14ac:dyDescent="0.25">
      <c r="B3" s="149" t="s">
        <v>291</v>
      </c>
      <c r="C3" s="150" t="s">
        <v>292</v>
      </c>
    </row>
    <row r="4" spans="2:3" ht="18" customHeight="1" x14ac:dyDescent="0.25">
      <c r="B4" s="148" t="s">
        <v>2</v>
      </c>
      <c r="C4" s="145" t="s">
        <v>3</v>
      </c>
    </row>
    <row r="5" spans="2:3" ht="18" customHeight="1" x14ac:dyDescent="0.25">
      <c r="B5" s="148" t="s">
        <v>4</v>
      </c>
      <c r="C5" s="145" t="s">
        <v>5</v>
      </c>
    </row>
    <row r="6" spans="2:3" ht="18" customHeight="1" x14ac:dyDescent="0.25">
      <c r="B6" s="148" t="s">
        <v>6</v>
      </c>
      <c r="C6" s="145" t="s">
        <v>7</v>
      </c>
    </row>
    <row r="7" spans="2:3" ht="18" customHeight="1" x14ac:dyDescent="0.25">
      <c r="B7" s="148" t="s">
        <v>8</v>
      </c>
      <c r="C7" s="145" t="s">
        <v>110</v>
      </c>
    </row>
    <row r="8" spans="2:3" ht="18" customHeight="1" x14ac:dyDescent="0.25">
      <c r="B8" s="148" t="s">
        <v>9</v>
      </c>
      <c r="C8" s="145" t="s">
        <v>10</v>
      </c>
    </row>
    <row r="9" spans="2:3" ht="18" customHeight="1" x14ac:dyDescent="0.25">
      <c r="B9" s="148" t="s">
        <v>11</v>
      </c>
      <c r="C9" s="145" t="s">
        <v>12</v>
      </c>
    </row>
    <row r="10" spans="2:3" ht="18" customHeight="1" x14ac:dyDescent="0.25">
      <c r="B10" s="148" t="s">
        <v>32</v>
      </c>
      <c r="C10" s="145" t="s">
        <v>360</v>
      </c>
    </row>
    <row r="11" spans="2:3" ht="18" customHeight="1" x14ac:dyDescent="0.25">
      <c r="B11" s="148" t="s">
        <v>13</v>
      </c>
      <c r="C11" s="145" t="s">
        <v>111</v>
      </c>
    </row>
    <row r="12" spans="2:3" ht="18" customHeight="1" x14ac:dyDescent="0.25">
      <c r="B12" s="148" t="s">
        <v>14</v>
      </c>
      <c r="C12" s="145" t="s">
        <v>253</v>
      </c>
    </row>
    <row r="13" spans="2:3" ht="18" customHeight="1" x14ac:dyDescent="0.25">
      <c r="B13" s="148">
        <v>52</v>
      </c>
      <c r="C13" s="145" t="s">
        <v>15</v>
      </c>
    </row>
    <row r="14" spans="2:3" ht="18" customHeight="1" x14ac:dyDescent="0.25">
      <c r="B14" s="148" t="s">
        <v>16</v>
      </c>
      <c r="C14" s="145" t="s">
        <v>112</v>
      </c>
    </row>
    <row r="15" spans="2:3" ht="18" customHeight="1" x14ac:dyDescent="0.25">
      <c r="B15" s="148" t="s">
        <v>17</v>
      </c>
      <c r="C15" s="145" t="s">
        <v>18</v>
      </c>
    </row>
    <row r="16" spans="2:3" ht="18" customHeight="1" x14ac:dyDescent="0.25">
      <c r="B16" s="148" t="s">
        <v>19</v>
      </c>
      <c r="C16" s="145" t="s">
        <v>20</v>
      </c>
    </row>
    <row r="17" spans="2:3" ht="18" customHeight="1" x14ac:dyDescent="0.25">
      <c r="B17" s="148" t="s">
        <v>21</v>
      </c>
      <c r="C17" s="145" t="s">
        <v>22</v>
      </c>
    </row>
    <row r="18" spans="2:3" ht="18" customHeight="1" x14ac:dyDescent="0.25">
      <c r="B18" s="148" t="s">
        <v>23</v>
      </c>
      <c r="C18" s="145" t="s">
        <v>24</v>
      </c>
    </row>
    <row r="19" spans="2:3" ht="18" customHeight="1" x14ac:dyDescent="0.25">
      <c r="B19" s="148" t="s">
        <v>25</v>
      </c>
      <c r="C19" s="145" t="s">
        <v>174</v>
      </c>
    </row>
    <row r="20" spans="2:3" ht="18" customHeight="1" x14ac:dyDescent="0.25">
      <c r="B20" s="148" t="s">
        <v>26</v>
      </c>
      <c r="C20" s="145" t="s">
        <v>113</v>
      </c>
    </row>
    <row r="21" spans="2:3" ht="18" customHeight="1" x14ac:dyDescent="0.25">
      <c r="B21" s="148" t="s">
        <v>27</v>
      </c>
      <c r="C21" s="145" t="s">
        <v>28</v>
      </c>
    </row>
    <row r="22" spans="2:3" ht="18" customHeight="1" x14ac:dyDescent="0.25">
      <c r="B22" s="148" t="s">
        <v>29</v>
      </c>
      <c r="C22" s="145" t="s">
        <v>114</v>
      </c>
    </row>
    <row r="23" spans="2:3" ht="18" customHeight="1" x14ac:dyDescent="0.25">
      <c r="B23" s="148" t="s">
        <v>30</v>
      </c>
      <c r="C23" s="145" t="s">
        <v>31</v>
      </c>
    </row>
    <row r="24" spans="2:3" ht="18" customHeight="1" x14ac:dyDescent="0.25">
      <c r="B24" s="148" t="s">
        <v>32</v>
      </c>
      <c r="C24" s="145" t="s">
        <v>109</v>
      </c>
    </row>
    <row r="25" spans="2:3" ht="18" customHeight="1" x14ac:dyDescent="0.25">
      <c r="B25" s="146"/>
      <c r="C25" s="145"/>
    </row>
    <row r="26" spans="2:3" ht="18" customHeight="1" x14ac:dyDescent="0.25">
      <c r="B26" s="151" t="s">
        <v>33</v>
      </c>
      <c r="C26" s="152" t="s">
        <v>293</v>
      </c>
    </row>
    <row r="27" spans="2:3" ht="18" customHeight="1" x14ac:dyDescent="0.25">
      <c r="B27" s="148" t="s">
        <v>287</v>
      </c>
      <c r="C27" s="145" t="s">
        <v>289</v>
      </c>
    </row>
    <row r="28" spans="2:3" ht="18" customHeight="1" x14ac:dyDescent="0.25">
      <c r="B28" s="153" t="s">
        <v>288</v>
      </c>
      <c r="C28" s="147" t="s">
        <v>290</v>
      </c>
    </row>
  </sheetData>
  <sheetProtection algorithmName="SHA-512" hashValue="6/e4pUiX/YfqMAHKMojLkEKfChnHCbLlnhLgFdlzpeIzWGG/K9k19+pOhlRhXEVQF+PA+2gqmfqMPSuuDocPTg==" saltValue="Jtk6/VarNjES2TlGMoHYNA==" spinCount="100000" sheet="1" formatCells="0" formatColumns="0" formatRows="0" insertColumns="0" insertRows="0" insertHyperlinks="0" deleteColumns="0" deleteRows="0" sort="0" autoFilter="0" pivotTables="0"/>
  <customSheetViews>
    <customSheetView guid="{13216E63-8FBE-47FA-9F02-382E8E55E3A8}">
      <selection activeCell="B2" sqref="B2"/>
      <pageMargins left="0.7" right="0.7" top="0.75" bottom="0.75" header="0.3" footer="0.3"/>
      <pageSetup orientation="portrait" horizontalDpi="90" verticalDpi="90" r:id="rId1"/>
    </customSheetView>
    <customSheetView guid="{AB80CFD8-4C2D-4576-8E21-CD7665EC9CA8}">
      <selection activeCell="C25" sqref="C25"/>
      <pageMargins left="0.7" right="0.7" top="0.75" bottom="0.75" header="0.3" footer="0.3"/>
      <pageSetup orientation="portrait" horizontalDpi="90" verticalDpi="90" r:id="rId2"/>
    </customSheetView>
    <customSheetView guid="{052370CE-8A53-4948-80DD-A6EABDEEC035}">
      <selection activeCell="B28" sqref="B28"/>
      <pageMargins left="0.7" right="0.7" top="0.75" bottom="0.75" header="0.3" footer="0.3"/>
      <pageSetup orientation="portrait" horizontalDpi="90" verticalDpi="90" r:id="rId3"/>
    </customSheetView>
  </customSheetViews>
  <pageMargins left="0.25" right="0.25" top="0.25" bottom="0.25" header="0.3" footer="0.3"/>
  <pageSetup orientation="landscape" verticalDpi="9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D168"/>
  <sheetViews>
    <sheetView zoomScale="80" zoomScaleNormal="80" workbookViewId="0">
      <pane ySplit="5" topLeftCell="A81" activePane="bottomLeft" state="frozen"/>
      <selection pane="bottomLeft"/>
    </sheetView>
  </sheetViews>
  <sheetFormatPr defaultRowHeight="12.75" x14ac:dyDescent="0.2"/>
  <cols>
    <col min="1" max="1" width="7.5703125" style="3" customWidth="1"/>
    <col min="2" max="2" width="7.28515625" style="2" customWidth="1"/>
    <col min="3" max="3" width="87.7109375" style="2" customWidth="1"/>
    <col min="4" max="4" width="9.28515625" style="4" hidden="1" customWidth="1"/>
    <col min="5" max="5" width="9.85546875" style="2" hidden="1" customWidth="1"/>
    <col min="6" max="6" width="9.85546875" style="2" customWidth="1"/>
    <col min="7" max="7" width="9.85546875" style="2" hidden="1" customWidth="1"/>
    <col min="8" max="8" width="9.85546875" style="2" customWidth="1"/>
    <col min="9" max="9" width="9.85546875" style="2" hidden="1" customWidth="1"/>
    <col min="10" max="10" width="9.85546875" style="2" customWidth="1"/>
    <col min="11" max="11" width="9.85546875" style="2" hidden="1" customWidth="1"/>
    <col min="12" max="12" width="9.85546875" style="2" customWidth="1"/>
    <col min="13" max="13" width="9.85546875" style="2" hidden="1" customWidth="1"/>
    <col min="14" max="14" width="9.85546875" style="2" customWidth="1"/>
    <col min="15" max="15" width="9.85546875" style="2" hidden="1" customWidth="1"/>
    <col min="16" max="16" width="9.85546875" style="2" customWidth="1"/>
    <col min="17" max="17" width="9.85546875" style="2" hidden="1" customWidth="1"/>
    <col min="18" max="18" width="9.85546875" style="2" customWidth="1"/>
    <col min="19" max="19" width="9.85546875" style="2" hidden="1" customWidth="1"/>
    <col min="20" max="20" width="9.85546875" style="2" customWidth="1"/>
    <col min="21" max="21" width="12" style="2" hidden="1" customWidth="1"/>
    <col min="22" max="22" width="11.28515625" style="2" customWidth="1"/>
    <col min="23" max="23" width="9.85546875" style="2" hidden="1" customWidth="1"/>
    <col min="24" max="24" width="9.85546875" style="2" customWidth="1"/>
    <col min="25" max="25" width="10.7109375" style="2" hidden="1" customWidth="1"/>
    <col min="26" max="26" width="11.7109375" style="2" customWidth="1"/>
    <col min="27" max="27" width="9.85546875" style="2" hidden="1" customWidth="1"/>
    <col min="28" max="28" width="9.85546875" style="2" customWidth="1"/>
    <col min="29" max="29" width="9.85546875" style="2" hidden="1" customWidth="1"/>
    <col min="30" max="30" width="11" style="2" customWidth="1"/>
    <col min="31" max="16384" width="9.140625" style="2"/>
  </cols>
  <sheetData>
    <row r="2" spans="1:30" ht="27" thickBot="1" x14ac:dyDescent="0.45">
      <c r="A2" s="154" t="s">
        <v>354</v>
      </c>
      <c r="B2" s="155"/>
      <c r="D2" s="5"/>
    </row>
    <row r="3" spans="1:30" ht="13.5" customHeight="1" x14ac:dyDescent="0.2">
      <c r="A3" s="39"/>
      <c r="B3" s="253" t="s">
        <v>0</v>
      </c>
      <c r="C3" s="6"/>
      <c r="D3" s="225"/>
      <c r="E3" s="10">
        <v>1</v>
      </c>
      <c r="F3" s="16">
        <v>1</v>
      </c>
      <c r="G3" s="14">
        <v>2</v>
      </c>
      <c r="H3" s="16">
        <v>2</v>
      </c>
      <c r="I3" s="30">
        <v>22</v>
      </c>
      <c r="J3" s="12">
        <v>22</v>
      </c>
      <c r="K3" s="34">
        <v>29</v>
      </c>
      <c r="L3" s="12">
        <v>29</v>
      </c>
      <c r="M3" s="34">
        <v>34</v>
      </c>
      <c r="N3" s="12">
        <v>34</v>
      </c>
      <c r="O3" s="34">
        <v>36</v>
      </c>
      <c r="P3" s="12">
        <v>36</v>
      </c>
      <c r="Q3" s="34">
        <v>37</v>
      </c>
      <c r="R3" s="12">
        <v>37</v>
      </c>
      <c r="S3" s="34">
        <v>39</v>
      </c>
      <c r="T3" s="12">
        <v>39</v>
      </c>
      <c r="U3" s="34">
        <v>57</v>
      </c>
      <c r="V3" s="12">
        <v>57</v>
      </c>
      <c r="W3" s="34">
        <v>58</v>
      </c>
      <c r="X3" s="12">
        <v>58</v>
      </c>
      <c r="Y3" s="34">
        <v>64</v>
      </c>
      <c r="Z3" s="12">
        <v>64</v>
      </c>
      <c r="AA3" s="34">
        <v>67</v>
      </c>
      <c r="AB3" s="12">
        <v>67</v>
      </c>
      <c r="AC3" s="30">
        <v>78</v>
      </c>
      <c r="AD3" s="12">
        <v>78</v>
      </c>
    </row>
    <row r="4" spans="1:30" ht="40.5" customHeight="1" thickBot="1" x14ac:dyDescent="0.25">
      <c r="A4" s="40"/>
      <c r="B4" s="254"/>
      <c r="C4" s="7"/>
      <c r="D4" s="226"/>
      <c r="E4" s="46" t="s">
        <v>34</v>
      </c>
      <c r="F4" s="47" t="s">
        <v>34</v>
      </c>
      <c r="G4" s="53" t="s">
        <v>35</v>
      </c>
      <c r="H4" s="47" t="s">
        <v>35</v>
      </c>
      <c r="I4" s="58" t="s">
        <v>36</v>
      </c>
      <c r="J4" s="55" t="s">
        <v>36</v>
      </c>
      <c r="K4" s="56" t="s">
        <v>37</v>
      </c>
      <c r="L4" s="55" t="s">
        <v>37</v>
      </c>
      <c r="M4" s="57" t="s">
        <v>264</v>
      </c>
      <c r="N4" s="51" t="s">
        <v>264</v>
      </c>
      <c r="O4" s="56" t="s">
        <v>38</v>
      </c>
      <c r="P4" s="55" t="s">
        <v>38</v>
      </c>
      <c r="Q4" s="56" t="s">
        <v>39</v>
      </c>
      <c r="R4" s="55" t="s">
        <v>39</v>
      </c>
      <c r="S4" s="56" t="s">
        <v>40</v>
      </c>
      <c r="T4" s="55" t="s">
        <v>40</v>
      </c>
      <c r="U4" s="57" t="s">
        <v>41</v>
      </c>
      <c r="V4" s="51" t="s">
        <v>41</v>
      </c>
      <c r="W4" s="56" t="s">
        <v>42</v>
      </c>
      <c r="X4" s="55" t="s">
        <v>42</v>
      </c>
      <c r="Y4" s="57" t="s">
        <v>43</v>
      </c>
      <c r="Z4" s="51" t="s">
        <v>43</v>
      </c>
      <c r="AA4" s="56" t="s">
        <v>44</v>
      </c>
      <c r="AB4" s="55" t="s">
        <v>44</v>
      </c>
      <c r="AC4" s="58" t="s">
        <v>115</v>
      </c>
      <c r="AD4" s="55" t="s">
        <v>115</v>
      </c>
    </row>
    <row r="5" spans="1:30" s="4" customFormat="1" ht="30" customHeight="1" thickBot="1" x14ac:dyDescent="0.25">
      <c r="A5" s="41" t="s">
        <v>51</v>
      </c>
      <c r="B5" s="255"/>
      <c r="C5" s="228" t="s">
        <v>1</v>
      </c>
      <c r="D5" s="227" t="s">
        <v>261</v>
      </c>
      <c r="E5" s="13" t="s">
        <v>259</v>
      </c>
      <c r="F5" s="165" t="s">
        <v>260</v>
      </c>
      <c r="G5" s="176" t="s">
        <v>259</v>
      </c>
      <c r="H5" s="165" t="s">
        <v>260</v>
      </c>
      <c r="I5" s="176" t="s">
        <v>259</v>
      </c>
      <c r="J5" s="165" t="s">
        <v>260</v>
      </c>
      <c r="K5" s="164" t="s">
        <v>259</v>
      </c>
      <c r="L5" s="165" t="s">
        <v>260</v>
      </c>
      <c r="M5" s="164" t="s">
        <v>259</v>
      </c>
      <c r="N5" s="165" t="s">
        <v>260</v>
      </c>
      <c r="O5" s="164" t="s">
        <v>259</v>
      </c>
      <c r="P5" s="165" t="s">
        <v>260</v>
      </c>
      <c r="Q5" s="186" t="s">
        <v>259</v>
      </c>
      <c r="R5" s="187" t="s">
        <v>260</v>
      </c>
      <c r="S5" s="186" t="s">
        <v>259</v>
      </c>
      <c r="T5" s="187" t="s">
        <v>260</v>
      </c>
      <c r="U5" s="164" t="s">
        <v>259</v>
      </c>
      <c r="V5" s="165" t="s">
        <v>260</v>
      </c>
      <c r="W5" s="164" t="s">
        <v>259</v>
      </c>
      <c r="X5" s="165" t="s">
        <v>260</v>
      </c>
      <c r="Y5" s="164" t="s">
        <v>259</v>
      </c>
      <c r="Z5" s="165" t="s">
        <v>260</v>
      </c>
      <c r="AA5" s="164" t="s">
        <v>259</v>
      </c>
      <c r="AB5" s="165" t="s">
        <v>260</v>
      </c>
      <c r="AC5" s="176" t="s">
        <v>259</v>
      </c>
      <c r="AD5" s="165" t="s">
        <v>260</v>
      </c>
    </row>
    <row r="6" spans="1:30" ht="18" customHeight="1" x14ac:dyDescent="0.2">
      <c r="A6" s="20">
        <v>90791</v>
      </c>
      <c r="B6" s="21" t="s">
        <v>45</v>
      </c>
      <c r="C6" s="24" t="s">
        <v>116</v>
      </c>
      <c r="D6" s="26">
        <v>0.17</v>
      </c>
      <c r="E6" s="28">
        <v>197.83156223999998</v>
      </c>
      <c r="F6" s="167">
        <f t="shared" ref="F6:F37" si="0">ROUND((E6*D6)+E6,2)</f>
        <v>231.46</v>
      </c>
      <c r="G6" s="168">
        <v>197.83156223999998</v>
      </c>
      <c r="H6" s="167">
        <f t="shared" ref="H6:H37" si="1">ROUND((G6*D6)+G6,2)</f>
        <v>231.46</v>
      </c>
      <c r="I6" s="168">
        <v>158.26966272000001</v>
      </c>
      <c r="J6" s="167">
        <f t="shared" ref="J6:J37" si="2">ROUND((I6*D6)+I6,2)</f>
        <v>185.18</v>
      </c>
      <c r="K6" s="168">
        <v>158.26966272000004</v>
      </c>
      <c r="L6" s="167">
        <f t="shared" ref="L6:L37" si="3">ROUND((K6*D6)+K6,2)</f>
        <v>185.18</v>
      </c>
      <c r="M6" s="188">
        <v>0</v>
      </c>
      <c r="N6" s="167">
        <f t="shared" ref="N6:N37" si="4">ROUND((M6*D6)+M6,2)</f>
        <v>0</v>
      </c>
      <c r="O6" s="188">
        <v>0</v>
      </c>
      <c r="P6" s="167">
        <f t="shared" ref="P6:P37" si="5">ROUND((O6*D6)+O6,2)</f>
        <v>0</v>
      </c>
      <c r="Q6" s="189">
        <v>0</v>
      </c>
      <c r="R6" s="185">
        <f t="shared" ref="R6:R37" si="6">ROUND((Q6*D6)+Q6,2)</f>
        <v>0</v>
      </c>
      <c r="S6" s="190">
        <v>138.47768063999999</v>
      </c>
      <c r="T6" s="185">
        <f t="shared" ref="T6:T37" si="7">ROUND((S6*D6)+S6,2)</f>
        <v>162.02000000000001</v>
      </c>
      <c r="U6" s="168">
        <v>101.19947136</v>
      </c>
      <c r="V6" s="167">
        <f t="shared" ref="V6:V37" si="8">ROUND((U6*D6)+U6,2)</f>
        <v>118.4</v>
      </c>
      <c r="W6" s="168">
        <v>0</v>
      </c>
      <c r="X6" s="167">
        <f t="shared" ref="X6:X37" si="9">ROUND((W6*D6)+W6,2)</f>
        <v>0</v>
      </c>
      <c r="Y6" s="168">
        <v>101.19947136</v>
      </c>
      <c r="Z6" s="167">
        <f t="shared" ref="Z6:Z37" si="10">ROUND((Y6*D6)+Y6,2)</f>
        <v>118.4</v>
      </c>
      <c r="AA6" s="168">
        <v>165.37447680000002</v>
      </c>
      <c r="AB6" s="167">
        <f t="shared" ref="AB6:AB37" si="11">ROUND((AA6*D6)+AA6,2)</f>
        <v>193.49</v>
      </c>
      <c r="AC6" s="191">
        <v>0</v>
      </c>
      <c r="AD6" s="167">
        <f t="shared" ref="AD6:AD37" si="12">ROUND((AC6*D6)+AC6,2)</f>
        <v>0</v>
      </c>
    </row>
    <row r="7" spans="1:30" s="89" customFormat="1" ht="18" customHeight="1" x14ac:dyDescent="0.2">
      <c r="A7" s="110">
        <v>90791</v>
      </c>
      <c r="B7" s="111">
        <v>52</v>
      </c>
      <c r="C7" s="61" t="s">
        <v>258</v>
      </c>
      <c r="D7" s="109">
        <v>0.17</v>
      </c>
      <c r="E7" s="29">
        <v>98.92</v>
      </c>
      <c r="F7" s="170">
        <f t="shared" si="0"/>
        <v>115.74</v>
      </c>
      <c r="G7" s="171">
        <v>98.92</v>
      </c>
      <c r="H7" s="170">
        <f t="shared" si="1"/>
        <v>115.74</v>
      </c>
      <c r="I7" s="192">
        <v>79.14</v>
      </c>
      <c r="J7" s="170">
        <f t="shared" si="2"/>
        <v>92.59</v>
      </c>
      <c r="K7" s="192">
        <v>79.17</v>
      </c>
      <c r="L7" s="170">
        <f t="shared" si="3"/>
        <v>92.63</v>
      </c>
      <c r="M7" s="192">
        <v>0</v>
      </c>
      <c r="N7" s="170">
        <f t="shared" si="4"/>
        <v>0</v>
      </c>
      <c r="O7" s="192">
        <v>0</v>
      </c>
      <c r="P7" s="170">
        <f t="shared" si="5"/>
        <v>0</v>
      </c>
      <c r="Q7" s="192">
        <v>0</v>
      </c>
      <c r="R7" s="170">
        <f t="shared" si="6"/>
        <v>0</v>
      </c>
      <c r="S7" s="192">
        <v>69.239999999999995</v>
      </c>
      <c r="T7" s="170">
        <f t="shared" si="7"/>
        <v>81.010000000000005</v>
      </c>
      <c r="U7" s="192">
        <v>50.6</v>
      </c>
      <c r="V7" s="170">
        <f t="shared" si="8"/>
        <v>59.2</v>
      </c>
      <c r="W7" s="192">
        <v>0</v>
      </c>
      <c r="X7" s="170">
        <f t="shared" si="9"/>
        <v>0</v>
      </c>
      <c r="Y7" s="192">
        <v>50.6</v>
      </c>
      <c r="Z7" s="170">
        <f t="shared" si="10"/>
        <v>59.2</v>
      </c>
      <c r="AA7" s="192">
        <v>82.685000000000002</v>
      </c>
      <c r="AB7" s="170">
        <f t="shared" si="11"/>
        <v>96.74</v>
      </c>
      <c r="AC7" s="193">
        <v>0</v>
      </c>
      <c r="AD7" s="170">
        <f t="shared" si="12"/>
        <v>0</v>
      </c>
    </row>
    <row r="8" spans="1:30" ht="18" customHeight="1" x14ac:dyDescent="0.2">
      <c r="A8" s="17">
        <v>90792</v>
      </c>
      <c r="B8" s="18" t="s">
        <v>45</v>
      </c>
      <c r="C8" s="25" t="s">
        <v>117</v>
      </c>
      <c r="D8" s="27">
        <v>0.17</v>
      </c>
      <c r="E8" s="29">
        <v>276.65748864000005</v>
      </c>
      <c r="F8" s="170">
        <f t="shared" si="0"/>
        <v>323.69</v>
      </c>
      <c r="G8" s="171">
        <v>276.65748864000005</v>
      </c>
      <c r="H8" s="170">
        <f t="shared" si="1"/>
        <v>323.69</v>
      </c>
      <c r="I8" s="171">
        <v>221.02149888</v>
      </c>
      <c r="J8" s="170">
        <f t="shared" si="2"/>
        <v>258.60000000000002</v>
      </c>
      <c r="K8" s="171">
        <v>221.02149888</v>
      </c>
      <c r="L8" s="170">
        <f t="shared" si="3"/>
        <v>258.60000000000002</v>
      </c>
      <c r="M8" s="192">
        <v>0</v>
      </c>
      <c r="N8" s="170">
        <f t="shared" si="4"/>
        <v>0</v>
      </c>
      <c r="O8" s="192">
        <v>0</v>
      </c>
      <c r="P8" s="170">
        <f t="shared" si="5"/>
        <v>0</v>
      </c>
      <c r="Q8" s="192">
        <v>0</v>
      </c>
      <c r="R8" s="170">
        <f t="shared" si="6"/>
        <v>0</v>
      </c>
      <c r="S8" s="171">
        <v>0</v>
      </c>
      <c r="T8" s="170">
        <f t="shared" si="7"/>
        <v>0</v>
      </c>
      <c r="U8" s="171">
        <v>0</v>
      </c>
      <c r="V8" s="170">
        <f t="shared" si="8"/>
        <v>0</v>
      </c>
      <c r="W8" s="171">
        <v>0</v>
      </c>
      <c r="X8" s="170">
        <f t="shared" si="9"/>
        <v>0</v>
      </c>
      <c r="Y8" s="171">
        <v>0</v>
      </c>
      <c r="Z8" s="170">
        <f t="shared" si="10"/>
        <v>0</v>
      </c>
      <c r="AA8" s="171">
        <v>0</v>
      </c>
      <c r="AB8" s="170">
        <f t="shared" si="11"/>
        <v>0</v>
      </c>
      <c r="AC8" s="177">
        <v>0</v>
      </c>
      <c r="AD8" s="170">
        <f t="shared" si="12"/>
        <v>0</v>
      </c>
    </row>
    <row r="9" spans="1:30" ht="18" customHeight="1" x14ac:dyDescent="0.2">
      <c r="A9" s="17">
        <v>90832</v>
      </c>
      <c r="B9" s="18" t="s">
        <v>45</v>
      </c>
      <c r="C9" s="25" t="s">
        <v>296</v>
      </c>
      <c r="D9" s="27">
        <v>0.17</v>
      </c>
      <c r="E9" s="29">
        <v>107.1</v>
      </c>
      <c r="F9" s="170">
        <f t="shared" si="0"/>
        <v>125.31</v>
      </c>
      <c r="G9" s="171">
        <v>107.1</v>
      </c>
      <c r="H9" s="170">
        <f t="shared" si="1"/>
        <v>125.31</v>
      </c>
      <c r="I9" s="171">
        <v>85.68</v>
      </c>
      <c r="J9" s="170">
        <f t="shared" si="2"/>
        <v>100.25</v>
      </c>
      <c r="K9" s="171">
        <v>85.68</v>
      </c>
      <c r="L9" s="170">
        <f t="shared" si="3"/>
        <v>100.25</v>
      </c>
      <c r="M9" s="192">
        <v>0</v>
      </c>
      <c r="N9" s="170">
        <f t="shared" si="4"/>
        <v>0</v>
      </c>
      <c r="O9" s="171">
        <v>74.358000000000004</v>
      </c>
      <c r="P9" s="170">
        <f t="shared" si="5"/>
        <v>87</v>
      </c>
      <c r="Q9" s="171">
        <v>72.828000000000003</v>
      </c>
      <c r="R9" s="170">
        <f t="shared" si="6"/>
        <v>85.21</v>
      </c>
      <c r="S9" s="171">
        <v>77.724000000000004</v>
      </c>
      <c r="T9" s="170">
        <f t="shared" si="7"/>
        <v>90.94</v>
      </c>
      <c r="U9" s="171">
        <v>83.844000000000008</v>
      </c>
      <c r="V9" s="170">
        <f t="shared" si="8"/>
        <v>98.1</v>
      </c>
      <c r="W9" s="171">
        <v>0</v>
      </c>
      <c r="X9" s="170">
        <f t="shared" si="9"/>
        <v>0</v>
      </c>
      <c r="Y9" s="171">
        <v>83.844000000000008</v>
      </c>
      <c r="Z9" s="170">
        <f t="shared" si="10"/>
        <v>98.1</v>
      </c>
      <c r="AA9" s="171">
        <v>89.045999999999992</v>
      </c>
      <c r="AB9" s="170">
        <f t="shared" si="11"/>
        <v>104.18</v>
      </c>
      <c r="AC9" s="177">
        <v>0</v>
      </c>
      <c r="AD9" s="170">
        <f t="shared" si="12"/>
        <v>0</v>
      </c>
    </row>
    <row r="10" spans="1:30" ht="18" customHeight="1" x14ac:dyDescent="0.2">
      <c r="A10" s="17">
        <v>90832</v>
      </c>
      <c r="B10" s="18" t="s">
        <v>9</v>
      </c>
      <c r="C10" s="25" t="s">
        <v>297</v>
      </c>
      <c r="D10" s="27">
        <v>0.17</v>
      </c>
      <c r="E10" s="29">
        <v>107.1</v>
      </c>
      <c r="F10" s="170">
        <f t="shared" si="0"/>
        <v>125.31</v>
      </c>
      <c r="G10" s="171">
        <v>107.1</v>
      </c>
      <c r="H10" s="170">
        <f t="shared" si="1"/>
        <v>125.31</v>
      </c>
      <c r="I10" s="171">
        <v>85.68</v>
      </c>
      <c r="J10" s="170">
        <f t="shared" si="2"/>
        <v>100.25</v>
      </c>
      <c r="K10" s="171">
        <v>85.68</v>
      </c>
      <c r="L10" s="170">
        <f t="shared" si="3"/>
        <v>100.25</v>
      </c>
      <c r="M10" s="192">
        <v>0</v>
      </c>
      <c r="N10" s="170">
        <f t="shared" si="4"/>
        <v>0</v>
      </c>
      <c r="O10" s="171">
        <v>74.358000000000004</v>
      </c>
      <c r="P10" s="170">
        <f t="shared" si="5"/>
        <v>87</v>
      </c>
      <c r="Q10" s="171">
        <v>72.828000000000003</v>
      </c>
      <c r="R10" s="170">
        <f t="shared" si="6"/>
        <v>85.21</v>
      </c>
      <c r="S10" s="171">
        <v>77.724000000000004</v>
      </c>
      <c r="T10" s="170">
        <f t="shared" si="7"/>
        <v>90.94</v>
      </c>
      <c r="U10" s="171">
        <v>83.844000000000008</v>
      </c>
      <c r="V10" s="170">
        <f t="shared" si="8"/>
        <v>98.1</v>
      </c>
      <c r="W10" s="171">
        <v>68.543999999999997</v>
      </c>
      <c r="X10" s="170">
        <f t="shared" si="9"/>
        <v>80.2</v>
      </c>
      <c r="Y10" s="171">
        <v>83.844000000000008</v>
      </c>
      <c r="Z10" s="170">
        <f t="shared" si="10"/>
        <v>98.1</v>
      </c>
      <c r="AA10" s="171">
        <v>89.045999999999992</v>
      </c>
      <c r="AB10" s="170">
        <f t="shared" si="11"/>
        <v>104.18</v>
      </c>
      <c r="AC10" s="177">
        <v>71.603999999999999</v>
      </c>
      <c r="AD10" s="170">
        <f t="shared" si="12"/>
        <v>83.78</v>
      </c>
    </row>
    <row r="11" spans="1:30" ht="18" customHeight="1" x14ac:dyDescent="0.2">
      <c r="A11" s="17">
        <v>90832</v>
      </c>
      <c r="B11" s="36" t="s">
        <v>121</v>
      </c>
      <c r="C11" s="25" t="s">
        <v>298</v>
      </c>
      <c r="D11" s="27">
        <v>0.17</v>
      </c>
      <c r="E11" s="29">
        <v>107.1</v>
      </c>
      <c r="F11" s="170">
        <f t="shared" si="0"/>
        <v>125.31</v>
      </c>
      <c r="G11" s="171">
        <v>107.1</v>
      </c>
      <c r="H11" s="170">
        <f t="shared" si="1"/>
        <v>125.31</v>
      </c>
      <c r="I11" s="171">
        <v>85.68</v>
      </c>
      <c r="J11" s="170">
        <f t="shared" si="2"/>
        <v>100.25</v>
      </c>
      <c r="K11" s="171">
        <v>85.68</v>
      </c>
      <c r="L11" s="170">
        <f t="shared" si="3"/>
        <v>100.25</v>
      </c>
      <c r="M11" s="192">
        <v>0</v>
      </c>
      <c r="N11" s="170">
        <f t="shared" si="4"/>
        <v>0</v>
      </c>
      <c r="O11" s="171">
        <v>74.358000000000004</v>
      </c>
      <c r="P11" s="170">
        <f t="shared" si="5"/>
        <v>87</v>
      </c>
      <c r="Q11" s="171">
        <v>72.828000000000003</v>
      </c>
      <c r="R11" s="170">
        <f t="shared" si="6"/>
        <v>85.21</v>
      </c>
      <c r="S11" s="171">
        <v>77.724000000000004</v>
      </c>
      <c r="T11" s="170">
        <f t="shared" si="7"/>
        <v>90.94</v>
      </c>
      <c r="U11" s="171">
        <v>83.844000000000008</v>
      </c>
      <c r="V11" s="170">
        <f t="shared" si="8"/>
        <v>98.1</v>
      </c>
      <c r="W11" s="171">
        <v>68.543999999999997</v>
      </c>
      <c r="X11" s="170">
        <f t="shared" si="9"/>
        <v>80.2</v>
      </c>
      <c r="Y11" s="171">
        <v>83.844000000000008</v>
      </c>
      <c r="Z11" s="170">
        <f t="shared" si="10"/>
        <v>98.1</v>
      </c>
      <c r="AA11" s="171">
        <v>89.045999999999992</v>
      </c>
      <c r="AB11" s="170">
        <f t="shared" si="11"/>
        <v>104.18</v>
      </c>
      <c r="AC11" s="177">
        <v>71.603999999999999</v>
      </c>
      <c r="AD11" s="170">
        <f t="shared" si="12"/>
        <v>83.78</v>
      </c>
    </row>
    <row r="12" spans="1:30" ht="18" customHeight="1" x14ac:dyDescent="0.2">
      <c r="A12" s="17">
        <v>90832</v>
      </c>
      <c r="B12" s="18" t="s">
        <v>118</v>
      </c>
      <c r="C12" s="25" t="s">
        <v>299</v>
      </c>
      <c r="D12" s="27">
        <v>0.17</v>
      </c>
      <c r="E12" s="29">
        <v>107.1</v>
      </c>
      <c r="F12" s="170">
        <f t="shared" si="0"/>
        <v>125.31</v>
      </c>
      <c r="G12" s="171">
        <v>107.1</v>
      </c>
      <c r="H12" s="170">
        <f t="shared" si="1"/>
        <v>125.31</v>
      </c>
      <c r="I12" s="171">
        <v>85.68</v>
      </c>
      <c r="J12" s="170">
        <f t="shared" si="2"/>
        <v>100.25</v>
      </c>
      <c r="K12" s="171">
        <v>85.68</v>
      </c>
      <c r="L12" s="170">
        <f t="shared" si="3"/>
        <v>100.25</v>
      </c>
      <c r="M12" s="192">
        <v>0</v>
      </c>
      <c r="N12" s="170">
        <f t="shared" si="4"/>
        <v>0</v>
      </c>
      <c r="O12" s="171">
        <v>74.358000000000004</v>
      </c>
      <c r="P12" s="170">
        <f t="shared" si="5"/>
        <v>87</v>
      </c>
      <c r="Q12" s="171">
        <v>72.828000000000003</v>
      </c>
      <c r="R12" s="170">
        <f t="shared" si="6"/>
        <v>85.21</v>
      </c>
      <c r="S12" s="171">
        <v>77.724000000000004</v>
      </c>
      <c r="T12" s="170">
        <f t="shared" si="7"/>
        <v>90.94</v>
      </c>
      <c r="U12" s="171">
        <v>83.844000000000008</v>
      </c>
      <c r="V12" s="170">
        <f t="shared" si="8"/>
        <v>98.1</v>
      </c>
      <c r="W12" s="171">
        <v>68.543999999999997</v>
      </c>
      <c r="X12" s="170">
        <f t="shared" si="9"/>
        <v>80.2</v>
      </c>
      <c r="Y12" s="171">
        <v>83.844000000000008</v>
      </c>
      <c r="Z12" s="170">
        <f t="shared" si="10"/>
        <v>98.1</v>
      </c>
      <c r="AA12" s="171">
        <v>89.045999999999992</v>
      </c>
      <c r="AB12" s="170">
        <f t="shared" si="11"/>
        <v>104.18</v>
      </c>
      <c r="AC12" s="177">
        <v>71.603999999999999</v>
      </c>
      <c r="AD12" s="170">
        <f t="shared" si="12"/>
        <v>83.78</v>
      </c>
    </row>
    <row r="13" spans="1:30" ht="18" customHeight="1" x14ac:dyDescent="0.2">
      <c r="A13" s="17">
        <v>90832</v>
      </c>
      <c r="B13" s="18" t="s">
        <v>119</v>
      </c>
      <c r="C13" s="25" t="s">
        <v>300</v>
      </c>
      <c r="D13" s="27">
        <v>0.17</v>
      </c>
      <c r="E13" s="29">
        <v>107.1</v>
      </c>
      <c r="F13" s="170">
        <f t="shared" si="0"/>
        <v>125.31</v>
      </c>
      <c r="G13" s="171">
        <v>107.1</v>
      </c>
      <c r="H13" s="170">
        <f t="shared" si="1"/>
        <v>125.31</v>
      </c>
      <c r="I13" s="171">
        <v>85.68</v>
      </c>
      <c r="J13" s="170">
        <f t="shared" si="2"/>
        <v>100.25</v>
      </c>
      <c r="K13" s="171">
        <v>85.68</v>
      </c>
      <c r="L13" s="170">
        <f t="shared" si="3"/>
        <v>100.25</v>
      </c>
      <c r="M13" s="192">
        <v>0</v>
      </c>
      <c r="N13" s="170">
        <f t="shared" si="4"/>
        <v>0</v>
      </c>
      <c r="O13" s="171">
        <v>74.358000000000004</v>
      </c>
      <c r="P13" s="170">
        <f t="shared" si="5"/>
        <v>87</v>
      </c>
      <c r="Q13" s="171">
        <v>72.828000000000003</v>
      </c>
      <c r="R13" s="170">
        <f t="shared" si="6"/>
        <v>85.21</v>
      </c>
      <c r="S13" s="171">
        <v>77.724000000000004</v>
      </c>
      <c r="T13" s="170">
        <f t="shared" si="7"/>
        <v>90.94</v>
      </c>
      <c r="U13" s="171">
        <v>83.844000000000008</v>
      </c>
      <c r="V13" s="170">
        <f t="shared" si="8"/>
        <v>98.1</v>
      </c>
      <c r="W13" s="171">
        <v>68.543999999999997</v>
      </c>
      <c r="X13" s="170">
        <f t="shared" si="9"/>
        <v>80.2</v>
      </c>
      <c r="Y13" s="171">
        <v>83.844000000000008</v>
      </c>
      <c r="Z13" s="170">
        <f t="shared" si="10"/>
        <v>98.1</v>
      </c>
      <c r="AA13" s="171">
        <v>89.045999999999992</v>
      </c>
      <c r="AB13" s="170">
        <f t="shared" si="11"/>
        <v>104.18</v>
      </c>
      <c r="AC13" s="177">
        <v>71.603999999999999</v>
      </c>
      <c r="AD13" s="170">
        <f t="shared" si="12"/>
        <v>83.78</v>
      </c>
    </row>
    <row r="14" spans="1:30" ht="18" customHeight="1" x14ac:dyDescent="0.2">
      <c r="A14" s="17">
        <v>90832</v>
      </c>
      <c r="B14" s="18" t="s">
        <v>120</v>
      </c>
      <c r="C14" s="25" t="s">
        <v>301</v>
      </c>
      <c r="D14" s="27">
        <v>0.17</v>
      </c>
      <c r="E14" s="29">
        <v>107.1</v>
      </c>
      <c r="F14" s="170">
        <f t="shared" si="0"/>
        <v>125.31</v>
      </c>
      <c r="G14" s="171">
        <v>107.1</v>
      </c>
      <c r="H14" s="170">
        <f t="shared" si="1"/>
        <v>125.31</v>
      </c>
      <c r="I14" s="171">
        <v>85.68</v>
      </c>
      <c r="J14" s="170">
        <f t="shared" si="2"/>
        <v>100.25</v>
      </c>
      <c r="K14" s="171">
        <v>85.68</v>
      </c>
      <c r="L14" s="170">
        <f t="shared" si="3"/>
        <v>100.25</v>
      </c>
      <c r="M14" s="192">
        <v>0</v>
      </c>
      <c r="N14" s="170">
        <f t="shared" si="4"/>
        <v>0</v>
      </c>
      <c r="O14" s="171">
        <v>74.358000000000004</v>
      </c>
      <c r="P14" s="170">
        <f t="shared" si="5"/>
        <v>87</v>
      </c>
      <c r="Q14" s="171">
        <v>72.828000000000003</v>
      </c>
      <c r="R14" s="170">
        <f t="shared" si="6"/>
        <v>85.21</v>
      </c>
      <c r="S14" s="171">
        <v>77.724000000000004</v>
      </c>
      <c r="T14" s="170">
        <f t="shared" si="7"/>
        <v>90.94</v>
      </c>
      <c r="U14" s="171">
        <v>83.844000000000008</v>
      </c>
      <c r="V14" s="170">
        <f t="shared" si="8"/>
        <v>98.1</v>
      </c>
      <c r="W14" s="171">
        <v>68.543999999999997</v>
      </c>
      <c r="X14" s="170">
        <f t="shared" si="9"/>
        <v>80.2</v>
      </c>
      <c r="Y14" s="171">
        <v>83.844000000000008</v>
      </c>
      <c r="Z14" s="170">
        <f t="shared" si="10"/>
        <v>98.1</v>
      </c>
      <c r="AA14" s="171">
        <v>89.045999999999992</v>
      </c>
      <c r="AB14" s="170">
        <f t="shared" si="11"/>
        <v>104.18</v>
      </c>
      <c r="AC14" s="177">
        <v>71.603999999999999</v>
      </c>
      <c r="AD14" s="170">
        <f t="shared" si="12"/>
        <v>83.78</v>
      </c>
    </row>
    <row r="15" spans="1:30" ht="18" customHeight="1" x14ac:dyDescent="0.2">
      <c r="A15" s="17">
        <v>90832</v>
      </c>
      <c r="B15" s="18" t="s">
        <v>26</v>
      </c>
      <c r="C15" s="25" t="s">
        <v>302</v>
      </c>
      <c r="D15" s="27">
        <v>0.17</v>
      </c>
      <c r="E15" s="29">
        <v>0</v>
      </c>
      <c r="F15" s="170">
        <f t="shared" si="0"/>
        <v>0</v>
      </c>
      <c r="G15" s="171">
        <v>0</v>
      </c>
      <c r="H15" s="170">
        <f t="shared" si="1"/>
        <v>0</v>
      </c>
      <c r="I15" s="171">
        <v>0</v>
      </c>
      <c r="J15" s="170">
        <f t="shared" si="2"/>
        <v>0</v>
      </c>
      <c r="K15" s="171">
        <v>0</v>
      </c>
      <c r="L15" s="170">
        <f t="shared" si="3"/>
        <v>0</v>
      </c>
      <c r="M15" s="192">
        <v>0</v>
      </c>
      <c r="N15" s="170">
        <f t="shared" si="4"/>
        <v>0</v>
      </c>
      <c r="O15" s="171">
        <v>70.507557120000001</v>
      </c>
      <c r="P15" s="170">
        <f t="shared" si="5"/>
        <v>82.49</v>
      </c>
      <c r="Q15" s="171">
        <v>60.43504896000001</v>
      </c>
      <c r="R15" s="170">
        <f t="shared" si="6"/>
        <v>70.709999999999994</v>
      </c>
      <c r="S15" s="171">
        <v>70.507557120000001</v>
      </c>
      <c r="T15" s="170">
        <f t="shared" si="7"/>
        <v>82.49</v>
      </c>
      <c r="U15" s="171">
        <v>80.580065280000014</v>
      </c>
      <c r="V15" s="170">
        <f t="shared" si="8"/>
        <v>94.28</v>
      </c>
      <c r="W15" s="171">
        <v>0</v>
      </c>
      <c r="X15" s="170">
        <f t="shared" si="9"/>
        <v>0</v>
      </c>
      <c r="Y15" s="171">
        <v>0</v>
      </c>
      <c r="Z15" s="170">
        <f t="shared" si="10"/>
        <v>0</v>
      </c>
      <c r="AA15" s="171">
        <v>90.652573439999998</v>
      </c>
      <c r="AB15" s="170">
        <f t="shared" si="11"/>
        <v>106.06</v>
      </c>
      <c r="AC15" s="177">
        <v>0</v>
      </c>
      <c r="AD15" s="170">
        <f t="shared" si="12"/>
        <v>0</v>
      </c>
    </row>
    <row r="16" spans="1:30" ht="18" customHeight="1" x14ac:dyDescent="0.2">
      <c r="A16" s="17">
        <v>90833</v>
      </c>
      <c r="B16" s="18" t="s">
        <v>45</v>
      </c>
      <c r="C16" s="25" t="s">
        <v>303</v>
      </c>
      <c r="D16" s="27">
        <v>0.17</v>
      </c>
      <c r="E16" s="29">
        <v>77.01662592000001</v>
      </c>
      <c r="F16" s="170">
        <f t="shared" si="0"/>
        <v>90.11</v>
      </c>
      <c r="G16" s="171">
        <v>77.01662592000001</v>
      </c>
      <c r="H16" s="170">
        <f t="shared" si="1"/>
        <v>90.11</v>
      </c>
      <c r="I16" s="171">
        <v>61.615507200000003</v>
      </c>
      <c r="J16" s="170">
        <f t="shared" si="2"/>
        <v>72.09</v>
      </c>
      <c r="K16" s="171">
        <v>61.615507200000003</v>
      </c>
      <c r="L16" s="170">
        <f t="shared" si="3"/>
        <v>72.09</v>
      </c>
      <c r="M16" s="192">
        <v>0</v>
      </c>
      <c r="N16" s="170">
        <f t="shared" si="4"/>
        <v>0</v>
      </c>
      <c r="O16" s="171">
        <v>0</v>
      </c>
      <c r="P16" s="170">
        <f t="shared" si="5"/>
        <v>0</v>
      </c>
      <c r="Q16" s="171">
        <v>0</v>
      </c>
      <c r="R16" s="170">
        <f t="shared" si="6"/>
        <v>0</v>
      </c>
      <c r="S16" s="171">
        <v>0</v>
      </c>
      <c r="T16" s="170">
        <f t="shared" si="7"/>
        <v>0</v>
      </c>
      <c r="U16" s="171">
        <v>0</v>
      </c>
      <c r="V16" s="170">
        <f t="shared" si="8"/>
        <v>0</v>
      </c>
      <c r="W16" s="171">
        <v>0</v>
      </c>
      <c r="X16" s="170">
        <f t="shared" si="9"/>
        <v>0</v>
      </c>
      <c r="Y16" s="171">
        <v>0</v>
      </c>
      <c r="Z16" s="170">
        <f t="shared" si="10"/>
        <v>0</v>
      </c>
      <c r="AA16" s="171">
        <v>0</v>
      </c>
      <c r="AB16" s="170">
        <f t="shared" si="11"/>
        <v>0</v>
      </c>
      <c r="AC16" s="177">
        <v>0</v>
      </c>
      <c r="AD16" s="170">
        <f t="shared" si="12"/>
        <v>0</v>
      </c>
    </row>
    <row r="17" spans="1:30" ht="18" customHeight="1" x14ac:dyDescent="0.2">
      <c r="A17" s="17">
        <v>90833</v>
      </c>
      <c r="B17" s="18" t="s">
        <v>17</v>
      </c>
      <c r="C17" s="25" t="s">
        <v>304</v>
      </c>
      <c r="D17" s="27">
        <v>0.17</v>
      </c>
      <c r="E17" s="29">
        <v>77.182110719999997</v>
      </c>
      <c r="F17" s="170">
        <f t="shared" si="0"/>
        <v>90.3</v>
      </c>
      <c r="G17" s="171">
        <v>77.182110719999997</v>
      </c>
      <c r="H17" s="170">
        <f t="shared" si="1"/>
        <v>90.3</v>
      </c>
      <c r="I17" s="171">
        <v>61.747895040000003</v>
      </c>
      <c r="J17" s="170">
        <f t="shared" si="2"/>
        <v>72.25</v>
      </c>
      <c r="K17" s="171">
        <v>61.747895040000003</v>
      </c>
      <c r="L17" s="170">
        <f t="shared" si="3"/>
        <v>72.25</v>
      </c>
      <c r="M17" s="192">
        <v>0</v>
      </c>
      <c r="N17" s="170">
        <f t="shared" si="4"/>
        <v>0</v>
      </c>
      <c r="O17" s="171">
        <v>0</v>
      </c>
      <c r="P17" s="170">
        <f t="shared" si="5"/>
        <v>0</v>
      </c>
      <c r="Q17" s="171">
        <v>0</v>
      </c>
      <c r="R17" s="170">
        <f t="shared" si="6"/>
        <v>0</v>
      </c>
      <c r="S17" s="171">
        <v>0</v>
      </c>
      <c r="T17" s="170">
        <f t="shared" si="7"/>
        <v>0</v>
      </c>
      <c r="U17" s="171">
        <v>0</v>
      </c>
      <c r="V17" s="170">
        <f t="shared" si="8"/>
        <v>0</v>
      </c>
      <c r="W17" s="171">
        <v>0</v>
      </c>
      <c r="X17" s="170">
        <f t="shared" si="9"/>
        <v>0</v>
      </c>
      <c r="Y17" s="171">
        <v>0</v>
      </c>
      <c r="Z17" s="170">
        <f t="shared" si="10"/>
        <v>0</v>
      </c>
      <c r="AA17" s="171">
        <v>0</v>
      </c>
      <c r="AB17" s="170">
        <f t="shared" si="11"/>
        <v>0</v>
      </c>
      <c r="AC17" s="177">
        <v>0</v>
      </c>
      <c r="AD17" s="170">
        <f t="shared" si="12"/>
        <v>0</v>
      </c>
    </row>
    <row r="18" spans="1:30" ht="18" customHeight="1" x14ac:dyDescent="0.2">
      <c r="A18" s="17">
        <v>90833</v>
      </c>
      <c r="B18" s="18" t="s">
        <v>19</v>
      </c>
      <c r="C18" s="25" t="s">
        <v>305</v>
      </c>
      <c r="D18" s="27">
        <v>0.17</v>
      </c>
      <c r="E18" s="29">
        <v>77.182110719999997</v>
      </c>
      <c r="F18" s="170">
        <f t="shared" si="0"/>
        <v>90.3</v>
      </c>
      <c r="G18" s="171">
        <v>77.182110719999997</v>
      </c>
      <c r="H18" s="170">
        <f t="shared" si="1"/>
        <v>90.3</v>
      </c>
      <c r="I18" s="171">
        <v>61.747895040000003</v>
      </c>
      <c r="J18" s="170">
        <f t="shared" si="2"/>
        <v>72.25</v>
      </c>
      <c r="K18" s="171">
        <v>61.747895040000003</v>
      </c>
      <c r="L18" s="170">
        <f t="shared" si="3"/>
        <v>72.25</v>
      </c>
      <c r="M18" s="192">
        <v>0</v>
      </c>
      <c r="N18" s="170">
        <f t="shared" si="4"/>
        <v>0</v>
      </c>
      <c r="O18" s="171">
        <v>0</v>
      </c>
      <c r="P18" s="170">
        <f t="shared" si="5"/>
        <v>0</v>
      </c>
      <c r="Q18" s="171">
        <v>0</v>
      </c>
      <c r="R18" s="170">
        <f t="shared" si="6"/>
        <v>0</v>
      </c>
      <c r="S18" s="171">
        <v>0</v>
      </c>
      <c r="T18" s="170">
        <f t="shared" si="7"/>
        <v>0</v>
      </c>
      <c r="U18" s="171">
        <v>0</v>
      </c>
      <c r="V18" s="170">
        <f t="shared" si="8"/>
        <v>0</v>
      </c>
      <c r="W18" s="171">
        <v>0</v>
      </c>
      <c r="X18" s="170">
        <f t="shared" si="9"/>
        <v>0</v>
      </c>
      <c r="Y18" s="171">
        <v>0</v>
      </c>
      <c r="Z18" s="170">
        <f t="shared" si="10"/>
        <v>0</v>
      </c>
      <c r="AA18" s="171">
        <v>0</v>
      </c>
      <c r="AB18" s="170">
        <f t="shared" si="11"/>
        <v>0</v>
      </c>
      <c r="AC18" s="177">
        <v>0</v>
      </c>
      <c r="AD18" s="170">
        <f t="shared" si="12"/>
        <v>0</v>
      </c>
    </row>
    <row r="19" spans="1:30" ht="18" customHeight="1" x14ac:dyDescent="0.2">
      <c r="A19" s="17">
        <v>90834</v>
      </c>
      <c r="B19" s="18" t="s">
        <v>45</v>
      </c>
      <c r="C19" s="25" t="s">
        <v>306</v>
      </c>
      <c r="D19" s="27">
        <v>0.17</v>
      </c>
      <c r="E19" s="29">
        <v>160.65</v>
      </c>
      <c r="F19" s="170">
        <f t="shared" si="0"/>
        <v>187.96</v>
      </c>
      <c r="G19" s="171">
        <v>160.65</v>
      </c>
      <c r="H19" s="170">
        <f t="shared" si="1"/>
        <v>187.96</v>
      </c>
      <c r="I19" s="171">
        <v>128.52000000000001</v>
      </c>
      <c r="J19" s="170">
        <f t="shared" si="2"/>
        <v>150.37</v>
      </c>
      <c r="K19" s="171">
        <v>128.52000000000001</v>
      </c>
      <c r="L19" s="170">
        <f t="shared" si="3"/>
        <v>150.37</v>
      </c>
      <c r="M19" s="192">
        <v>0</v>
      </c>
      <c r="N19" s="170">
        <f t="shared" si="4"/>
        <v>0</v>
      </c>
      <c r="O19" s="171">
        <v>111.53699999999999</v>
      </c>
      <c r="P19" s="170">
        <f t="shared" si="5"/>
        <v>130.5</v>
      </c>
      <c r="Q19" s="171">
        <v>109.24199999999999</v>
      </c>
      <c r="R19" s="170">
        <f t="shared" si="6"/>
        <v>127.81</v>
      </c>
      <c r="S19" s="171">
        <v>116.586</v>
      </c>
      <c r="T19" s="170">
        <f t="shared" si="7"/>
        <v>136.41</v>
      </c>
      <c r="U19" s="171">
        <v>125.76599999999999</v>
      </c>
      <c r="V19" s="170">
        <f t="shared" si="8"/>
        <v>147.15</v>
      </c>
      <c r="W19" s="171">
        <v>0</v>
      </c>
      <c r="X19" s="170">
        <f t="shared" si="9"/>
        <v>0</v>
      </c>
      <c r="Y19" s="171">
        <v>125.76599999999999</v>
      </c>
      <c r="Z19" s="170">
        <f t="shared" si="10"/>
        <v>147.15</v>
      </c>
      <c r="AA19" s="171">
        <v>133.56899999999999</v>
      </c>
      <c r="AB19" s="170">
        <f t="shared" si="11"/>
        <v>156.28</v>
      </c>
      <c r="AC19" s="177">
        <v>0</v>
      </c>
      <c r="AD19" s="170">
        <f t="shared" si="12"/>
        <v>0</v>
      </c>
    </row>
    <row r="20" spans="1:30" ht="18" customHeight="1" x14ac:dyDescent="0.2">
      <c r="A20" s="17">
        <v>90834</v>
      </c>
      <c r="B20" s="18" t="s">
        <v>9</v>
      </c>
      <c r="C20" s="25" t="s">
        <v>307</v>
      </c>
      <c r="D20" s="27">
        <v>0.17</v>
      </c>
      <c r="E20" s="29">
        <v>160.65</v>
      </c>
      <c r="F20" s="170">
        <f t="shared" si="0"/>
        <v>187.96</v>
      </c>
      <c r="G20" s="171">
        <v>160.65</v>
      </c>
      <c r="H20" s="170">
        <f t="shared" si="1"/>
        <v>187.96</v>
      </c>
      <c r="I20" s="171">
        <v>128.52000000000001</v>
      </c>
      <c r="J20" s="170">
        <f t="shared" si="2"/>
        <v>150.37</v>
      </c>
      <c r="K20" s="171">
        <v>128.52000000000001</v>
      </c>
      <c r="L20" s="170">
        <f t="shared" si="3"/>
        <v>150.37</v>
      </c>
      <c r="M20" s="192">
        <v>0</v>
      </c>
      <c r="N20" s="170">
        <f t="shared" si="4"/>
        <v>0</v>
      </c>
      <c r="O20" s="171">
        <v>111.53699999999999</v>
      </c>
      <c r="P20" s="170">
        <f t="shared" si="5"/>
        <v>130.5</v>
      </c>
      <c r="Q20" s="171">
        <v>109.24199999999999</v>
      </c>
      <c r="R20" s="170">
        <f t="shared" si="6"/>
        <v>127.81</v>
      </c>
      <c r="S20" s="171">
        <v>116.586</v>
      </c>
      <c r="T20" s="170">
        <f t="shared" si="7"/>
        <v>136.41</v>
      </c>
      <c r="U20" s="171">
        <v>125.76599999999999</v>
      </c>
      <c r="V20" s="170">
        <f t="shared" si="8"/>
        <v>147.15</v>
      </c>
      <c r="W20" s="171">
        <v>102.816</v>
      </c>
      <c r="X20" s="170">
        <f t="shared" si="9"/>
        <v>120.29</v>
      </c>
      <c r="Y20" s="171">
        <v>125.76599999999999</v>
      </c>
      <c r="Z20" s="170">
        <f t="shared" si="10"/>
        <v>147.15</v>
      </c>
      <c r="AA20" s="171">
        <v>133.56899999999999</v>
      </c>
      <c r="AB20" s="170">
        <f t="shared" si="11"/>
        <v>156.28</v>
      </c>
      <c r="AC20" s="177">
        <v>107.40599999999999</v>
      </c>
      <c r="AD20" s="170">
        <f t="shared" si="12"/>
        <v>125.67</v>
      </c>
    </row>
    <row r="21" spans="1:30" ht="18" customHeight="1" x14ac:dyDescent="0.2">
      <c r="A21" s="17">
        <v>90834</v>
      </c>
      <c r="B21" s="18" t="s">
        <v>121</v>
      </c>
      <c r="C21" s="25" t="s">
        <v>308</v>
      </c>
      <c r="D21" s="27">
        <v>0.17</v>
      </c>
      <c r="E21" s="29">
        <v>160.65</v>
      </c>
      <c r="F21" s="170">
        <f t="shared" si="0"/>
        <v>187.96</v>
      </c>
      <c r="G21" s="171">
        <v>160.65</v>
      </c>
      <c r="H21" s="170">
        <f t="shared" si="1"/>
        <v>187.96</v>
      </c>
      <c r="I21" s="171">
        <v>128.52000000000001</v>
      </c>
      <c r="J21" s="170">
        <f t="shared" si="2"/>
        <v>150.37</v>
      </c>
      <c r="K21" s="171">
        <v>128.52000000000001</v>
      </c>
      <c r="L21" s="170">
        <f t="shared" si="3"/>
        <v>150.37</v>
      </c>
      <c r="M21" s="192">
        <v>0</v>
      </c>
      <c r="N21" s="170">
        <f t="shared" si="4"/>
        <v>0</v>
      </c>
      <c r="O21" s="171">
        <v>111.53699999999999</v>
      </c>
      <c r="P21" s="170">
        <f t="shared" si="5"/>
        <v>130.5</v>
      </c>
      <c r="Q21" s="171">
        <v>109.24199999999999</v>
      </c>
      <c r="R21" s="170">
        <f t="shared" si="6"/>
        <v>127.81</v>
      </c>
      <c r="S21" s="171">
        <v>116.586</v>
      </c>
      <c r="T21" s="170">
        <f t="shared" si="7"/>
        <v>136.41</v>
      </c>
      <c r="U21" s="171">
        <v>125.76599999999999</v>
      </c>
      <c r="V21" s="170">
        <f t="shared" si="8"/>
        <v>147.15</v>
      </c>
      <c r="W21" s="171">
        <v>102.816</v>
      </c>
      <c r="X21" s="170">
        <f t="shared" si="9"/>
        <v>120.29</v>
      </c>
      <c r="Y21" s="171">
        <v>125.76599999999999</v>
      </c>
      <c r="Z21" s="170">
        <f t="shared" si="10"/>
        <v>147.15</v>
      </c>
      <c r="AA21" s="171">
        <v>133.56899999999999</v>
      </c>
      <c r="AB21" s="170">
        <f t="shared" si="11"/>
        <v>156.28</v>
      </c>
      <c r="AC21" s="177">
        <v>107.40599999999999</v>
      </c>
      <c r="AD21" s="170">
        <f t="shared" si="12"/>
        <v>125.67</v>
      </c>
    </row>
    <row r="22" spans="1:30" ht="18" customHeight="1" x14ac:dyDescent="0.2">
      <c r="A22" s="17">
        <v>90834</v>
      </c>
      <c r="B22" s="18" t="s">
        <v>118</v>
      </c>
      <c r="C22" s="25" t="s">
        <v>309</v>
      </c>
      <c r="D22" s="27">
        <v>0.17</v>
      </c>
      <c r="E22" s="29">
        <v>160.65</v>
      </c>
      <c r="F22" s="170">
        <f t="shared" si="0"/>
        <v>187.96</v>
      </c>
      <c r="G22" s="171">
        <v>160.65</v>
      </c>
      <c r="H22" s="170">
        <f t="shared" si="1"/>
        <v>187.96</v>
      </c>
      <c r="I22" s="171">
        <v>128.52000000000001</v>
      </c>
      <c r="J22" s="170">
        <f t="shared" si="2"/>
        <v>150.37</v>
      </c>
      <c r="K22" s="171">
        <v>128.52000000000001</v>
      </c>
      <c r="L22" s="170">
        <f t="shared" si="3"/>
        <v>150.37</v>
      </c>
      <c r="M22" s="192">
        <v>0</v>
      </c>
      <c r="N22" s="170">
        <f t="shared" si="4"/>
        <v>0</v>
      </c>
      <c r="O22" s="171">
        <v>111.53699999999999</v>
      </c>
      <c r="P22" s="170">
        <f t="shared" si="5"/>
        <v>130.5</v>
      </c>
      <c r="Q22" s="171">
        <v>109.24199999999999</v>
      </c>
      <c r="R22" s="170">
        <f t="shared" si="6"/>
        <v>127.81</v>
      </c>
      <c r="S22" s="171">
        <v>116.586</v>
      </c>
      <c r="T22" s="170">
        <f t="shared" si="7"/>
        <v>136.41</v>
      </c>
      <c r="U22" s="171">
        <v>125.76599999999999</v>
      </c>
      <c r="V22" s="170">
        <f t="shared" si="8"/>
        <v>147.15</v>
      </c>
      <c r="W22" s="171">
        <v>102.816</v>
      </c>
      <c r="X22" s="170">
        <f t="shared" si="9"/>
        <v>120.29</v>
      </c>
      <c r="Y22" s="171">
        <v>125.76599999999999</v>
      </c>
      <c r="Z22" s="170">
        <f t="shared" si="10"/>
        <v>147.15</v>
      </c>
      <c r="AA22" s="171">
        <v>133.56899999999999</v>
      </c>
      <c r="AB22" s="170">
        <f t="shared" si="11"/>
        <v>156.28</v>
      </c>
      <c r="AC22" s="177">
        <v>107.40599999999999</v>
      </c>
      <c r="AD22" s="170">
        <f t="shared" si="12"/>
        <v>125.67</v>
      </c>
    </row>
    <row r="23" spans="1:30" ht="18" customHeight="1" x14ac:dyDescent="0.2">
      <c r="A23" s="17">
        <v>90834</v>
      </c>
      <c r="B23" s="18" t="s">
        <v>119</v>
      </c>
      <c r="C23" s="25" t="s">
        <v>310</v>
      </c>
      <c r="D23" s="27">
        <v>0.17</v>
      </c>
      <c r="E23" s="29">
        <v>160.65</v>
      </c>
      <c r="F23" s="170">
        <f t="shared" si="0"/>
        <v>187.96</v>
      </c>
      <c r="G23" s="171">
        <v>160.65</v>
      </c>
      <c r="H23" s="170">
        <f t="shared" si="1"/>
        <v>187.96</v>
      </c>
      <c r="I23" s="171">
        <v>128.52000000000001</v>
      </c>
      <c r="J23" s="170">
        <f t="shared" si="2"/>
        <v>150.37</v>
      </c>
      <c r="K23" s="171">
        <v>128.52000000000001</v>
      </c>
      <c r="L23" s="170">
        <f t="shared" si="3"/>
        <v>150.37</v>
      </c>
      <c r="M23" s="192">
        <v>0</v>
      </c>
      <c r="N23" s="170">
        <f t="shared" si="4"/>
        <v>0</v>
      </c>
      <c r="O23" s="171">
        <v>111.53699999999999</v>
      </c>
      <c r="P23" s="170">
        <f t="shared" si="5"/>
        <v>130.5</v>
      </c>
      <c r="Q23" s="171">
        <v>109.24199999999999</v>
      </c>
      <c r="R23" s="170">
        <f t="shared" si="6"/>
        <v>127.81</v>
      </c>
      <c r="S23" s="171">
        <v>116.586</v>
      </c>
      <c r="T23" s="170">
        <f t="shared" si="7"/>
        <v>136.41</v>
      </c>
      <c r="U23" s="171">
        <v>125.76599999999999</v>
      </c>
      <c r="V23" s="170">
        <f t="shared" si="8"/>
        <v>147.15</v>
      </c>
      <c r="W23" s="171">
        <v>102.816</v>
      </c>
      <c r="X23" s="170">
        <f t="shared" si="9"/>
        <v>120.29</v>
      </c>
      <c r="Y23" s="171">
        <v>125.76599999999999</v>
      </c>
      <c r="Z23" s="170">
        <f t="shared" si="10"/>
        <v>147.15</v>
      </c>
      <c r="AA23" s="171">
        <v>133.56899999999999</v>
      </c>
      <c r="AB23" s="170">
        <f t="shared" si="11"/>
        <v>156.28</v>
      </c>
      <c r="AC23" s="177">
        <v>107.40599999999999</v>
      </c>
      <c r="AD23" s="170">
        <f t="shared" si="12"/>
        <v>125.67</v>
      </c>
    </row>
    <row r="24" spans="1:30" ht="18" customHeight="1" x14ac:dyDescent="0.2">
      <c r="A24" s="17">
        <v>90834</v>
      </c>
      <c r="B24" s="18" t="s">
        <v>120</v>
      </c>
      <c r="C24" s="25" t="s">
        <v>311</v>
      </c>
      <c r="D24" s="27">
        <v>0.17</v>
      </c>
      <c r="E24" s="29">
        <v>160.65</v>
      </c>
      <c r="F24" s="170">
        <f t="shared" si="0"/>
        <v>187.96</v>
      </c>
      <c r="G24" s="171">
        <v>160.65</v>
      </c>
      <c r="H24" s="170">
        <f t="shared" si="1"/>
        <v>187.96</v>
      </c>
      <c r="I24" s="171">
        <v>128.52000000000001</v>
      </c>
      <c r="J24" s="170">
        <f t="shared" si="2"/>
        <v>150.37</v>
      </c>
      <c r="K24" s="171">
        <v>128.52000000000001</v>
      </c>
      <c r="L24" s="170">
        <f t="shared" si="3"/>
        <v>150.37</v>
      </c>
      <c r="M24" s="192">
        <v>0</v>
      </c>
      <c r="N24" s="170">
        <f t="shared" si="4"/>
        <v>0</v>
      </c>
      <c r="O24" s="171">
        <v>111.53699999999999</v>
      </c>
      <c r="P24" s="170">
        <f t="shared" si="5"/>
        <v>130.5</v>
      </c>
      <c r="Q24" s="171">
        <v>109.24199999999999</v>
      </c>
      <c r="R24" s="170">
        <f t="shared" si="6"/>
        <v>127.81</v>
      </c>
      <c r="S24" s="171">
        <v>116.586</v>
      </c>
      <c r="T24" s="170">
        <f t="shared" si="7"/>
        <v>136.41</v>
      </c>
      <c r="U24" s="171">
        <v>125.76599999999999</v>
      </c>
      <c r="V24" s="170">
        <f t="shared" si="8"/>
        <v>147.15</v>
      </c>
      <c r="W24" s="171">
        <v>102.816</v>
      </c>
      <c r="X24" s="170">
        <f t="shared" si="9"/>
        <v>120.29</v>
      </c>
      <c r="Y24" s="171">
        <v>125.76599999999999</v>
      </c>
      <c r="Z24" s="170">
        <f t="shared" si="10"/>
        <v>147.15</v>
      </c>
      <c r="AA24" s="171">
        <v>133.56899999999999</v>
      </c>
      <c r="AB24" s="170">
        <f t="shared" si="11"/>
        <v>156.28</v>
      </c>
      <c r="AC24" s="177">
        <v>107.40599999999999</v>
      </c>
      <c r="AD24" s="170">
        <f t="shared" si="12"/>
        <v>125.67</v>
      </c>
    </row>
    <row r="25" spans="1:30" ht="18" customHeight="1" x14ac:dyDescent="0.2">
      <c r="A25" s="17">
        <v>90834</v>
      </c>
      <c r="B25" s="18" t="s">
        <v>26</v>
      </c>
      <c r="C25" s="25" t="s">
        <v>312</v>
      </c>
      <c r="D25" s="27">
        <v>0.17</v>
      </c>
      <c r="E25" s="29">
        <v>0</v>
      </c>
      <c r="F25" s="170">
        <f t="shared" si="0"/>
        <v>0</v>
      </c>
      <c r="G25" s="171">
        <v>0</v>
      </c>
      <c r="H25" s="170">
        <f t="shared" si="1"/>
        <v>0</v>
      </c>
      <c r="I25" s="171">
        <v>0</v>
      </c>
      <c r="J25" s="170">
        <f t="shared" si="2"/>
        <v>0</v>
      </c>
      <c r="K25" s="171">
        <v>0</v>
      </c>
      <c r="L25" s="170">
        <f t="shared" si="3"/>
        <v>0</v>
      </c>
      <c r="M25" s="192">
        <v>0</v>
      </c>
      <c r="N25" s="170">
        <f t="shared" si="4"/>
        <v>0</v>
      </c>
      <c r="O25" s="171">
        <v>105.76685184</v>
      </c>
      <c r="P25" s="170">
        <f t="shared" si="5"/>
        <v>123.75</v>
      </c>
      <c r="Q25" s="171">
        <v>90.66360576000001</v>
      </c>
      <c r="R25" s="170">
        <f t="shared" si="6"/>
        <v>106.08</v>
      </c>
      <c r="S25" s="171">
        <v>105.76685184</v>
      </c>
      <c r="T25" s="170">
        <f t="shared" si="7"/>
        <v>123.75</v>
      </c>
      <c r="U25" s="171">
        <v>120.88113024</v>
      </c>
      <c r="V25" s="170">
        <f t="shared" si="8"/>
        <v>141.43</v>
      </c>
      <c r="W25" s="171">
        <v>0</v>
      </c>
      <c r="X25" s="170">
        <f t="shared" si="9"/>
        <v>0</v>
      </c>
      <c r="Y25" s="171">
        <v>0</v>
      </c>
      <c r="Z25" s="170">
        <f t="shared" si="10"/>
        <v>0</v>
      </c>
      <c r="AA25" s="171">
        <v>135.98437632000002</v>
      </c>
      <c r="AB25" s="170">
        <f t="shared" si="11"/>
        <v>159.1</v>
      </c>
      <c r="AC25" s="177">
        <v>0</v>
      </c>
      <c r="AD25" s="170">
        <f t="shared" si="12"/>
        <v>0</v>
      </c>
    </row>
    <row r="26" spans="1:30" ht="18" customHeight="1" x14ac:dyDescent="0.2">
      <c r="A26" s="17">
        <v>90836</v>
      </c>
      <c r="B26" s="18" t="s">
        <v>45</v>
      </c>
      <c r="C26" s="25" t="s">
        <v>313</v>
      </c>
      <c r="D26" s="27">
        <v>0.17</v>
      </c>
      <c r="E26" s="29">
        <v>92.307421439999999</v>
      </c>
      <c r="F26" s="170">
        <f t="shared" si="0"/>
        <v>108</v>
      </c>
      <c r="G26" s="171">
        <v>92.307421439999999</v>
      </c>
      <c r="H26" s="170">
        <f t="shared" si="1"/>
        <v>108</v>
      </c>
      <c r="I26" s="171">
        <v>73.850350079999998</v>
      </c>
      <c r="J26" s="170">
        <f t="shared" si="2"/>
        <v>86.4</v>
      </c>
      <c r="K26" s="171">
        <v>84.739249920000006</v>
      </c>
      <c r="L26" s="170">
        <f t="shared" si="3"/>
        <v>99.14</v>
      </c>
      <c r="M26" s="192">
        <v>0</v>
      </c>
      <c r="N26" s="170">
        <f t="shared" si="4"/>
        <v>0</v>
      </c>
      <c r="O26" s="171">
        <v>0</v>
      </c>
      <c r="P26" s="170">
        <f t="shared" si="5"/>
        <v>0</v>
      </c>
      <c r="Q26" s="171">
        <v>0</v>
      </c>
      <c r="R26" s="170">
        <f t="shared" si="6"/>
        <v>0</v>
      </c>
      <c r="S26" s="171">
        <v>0</v>
      </c>
      <c r="T26" s="170">
        <f t="shared" si="7"/>
        <v>0</v>
      </c>
      <c r="U26" s="171">
        <v>0</v>
      </c>
      <c r="V26" s="170">
        <f t="shared" si="8"/>
        <v>0</v>
      </c>
      <c r="W26" s="171">
        <v>0</v>
      </c>
      <c r="X26" s="170">
        <f t="shared" si="9"/>
        <v>0</v>
      </c>
      <c r="Y26" s="171">
        <v>0</v>
      </c>
      <c r="Z26" s="170">
        <f t="shared" si="10"/>
        <v>0</v>
      </c>
      <c r="AA26" s="171">
        <v>0</v>
      </c>
      <c r="AB26" s="170">
        <f t="shared" si="11"/>
        <v>0</v>
      </c>
      <c r="AC26" s="177">
        <v>0</v>
      </c>
      <c r="AD26" s="170">
        <f t="shared" si="12"/>
        <v>0</v>
      </c>
    </row>
    <row r="27" spans="1:30" ht="18" customHeight="1" x14ac:dyDescent="0.2">
      <c r="A27" s="17">
        <v>90836</v>
      </c>
      <c r="B27" s="18" t="s">
        <v>17</v>
      </c>
      <c r="C27" s="25" t="s">
        <v>314</v>
      </c>
      <c r="D27" s="27">
        <v>0.17</v>
      </c>
      <c r="E27" s="29">
        <v>92.61632640000002</v>
      </c>
      <c r="F27" s="170">
        <f t="shared" si="0"/>
        <v>108.36</v>
      </c>
      <c r="G27" s="171">
        <v>92.61632640000002</v>
      </c>
      <c r="H27" s="170">
        <f t="shared" si="1"/>
        <v>108.36</v>
      </c>
      <c r="I27" s="171">
        <v>74.093061120000002</v>
      </c>
      <c r="J27" s="170">
        <f t="shared" si="2"/>
        <v>86.69</v>
      </c>
      <c r="K27" s="171">
        <v>86.085192960000001</v>
      </c>
      <c r="L27" s="170">
        <f t="shared" si="3"/>
        <v>100.72</v>
      </c>
      <c r="M27" s="192">
        <v>0</v>
      </c>
      <c r="N27" s="170">
        <f t="shared" si="4"/>
        <v>0</v>
      </c>
      <c r="O27" s="171">
        <v>0</v>
      </c>
      <c r="P27" s="170">
        <f t="shared" si="5"/>
        <v>0</v>
      </c>
      <c r="Q27" s="171">
        <v>0</v>
      </c>
      <c r="R27" s="170">
        <f t="shared" si="6"/>
        <v>0</v>
      </c>
      <c r="S27" s="171">
        <v>0</v>
      </c>
      <c r="T27" s="170">
        <f t="shared" si="7"/>
        <v>0</v>
      </c>
      <c r="U27" s="171">
        <v>0</v>
      </c>
      <c r="V27" s="170">
        <f t="shared" si="8"/>
        <v>0</v>
      </c>
      <c r="W27" s="171">
        <v>0</v>
      </c>
      <c r="X27" s="170">
        <f t="shared" si="9"/>
        <v>0</v>
      </c>
      <c r="Y27" s="171">
        <v>0</v>
      </c>
      <c r="Z27" s="170">
        <f t="shared" si="10"/>
        <v>0</v>
      </c>
      <c r="AA27" s="171">
        <v>0</v>
      </c>
      <c r="AB27" s="170">
        <f t="shared" si="11"/>
        <v>0</v>
      </c>
      <c r="AC27" s="177">
        <v>0</v>
      </c>
      <c r="AD27" s="170">
        <f t="shared" si="12"/>
        <v>0</v>
      </c>
    </row>
    <row r="28" spans="1:30" ht="18" customHeight="1" x14ac:dyDescent="0.2">
      <c r="A28" s="17">
        <v>90836</v>
      </c>
      <c r="B28" s="18" t="s">
        <v>19</v>
      </c>
      <c r="C28" s="25" t="s">
        <v>315</v>
      </c>
      <c r="D28" s="27">
        <v>0.17</v>
      </c>
      <c r="E28" s="29">
        <v>92.61632640000002</v>
      </c>
      <c r="F28" s="170">
        <f t="shared" si="0"/>
        <v>108.36</v>
      </c>
      <c r="G28" s="171">
        <v>92.61632640000002</v>
      </c>
      <c r="H28" s="170">
        <f t="shared" si="1"/>
        <v>108.36</v>
      </c>
      <c r="I28" s="171">
        <v>74.093061120000002</v>
      </c>
      <c r="J28" s="170">
        <f t="shared" si="2"/>
        <v>86.69</v>
      </c>
      <c r="K28" s="171">
        <v>86.085192960000001</v>
      </c>
      <c r="L28" s="170">
        <f t="shared" si="3"/>
        <v>100.72</v>
      </c>
      <c r="M28" s="192">
        <v>0</v>
      </c>
      <c r="N28" s="170">
        <f t="shared" si="4"/>
        <v>0</v>
      </c>
      <c r="O28" s="171">
        <v>0</v>
      </c>
      <c r="P28" s="170">
        <f t="shared" si="5"/>
        <v>0</v>
      </c>
      <c r="Q28" s="171">
        <v>0</v>
      </c>
      <c r="R28" s="170">
        <f t="shared" si="6"/>
        <v>0</v>
      </c>
      <c r="S28" s="171">
        <v>0</v>
      </c>
      <c r="T28" s="170">
        <f t="shared" si="7"/>
        <v>0</v>
      </c>
      <c r="U28" s="171">
        <v>0</v>
      </c>
      <c r="V28" s="170">
        <f t="shared" si="8"/>
        <v>0</v>
      </c>
      <c r="W28" s="171">
        <v>0</v>
      </c>
      <c r="X28" s="170">
        <f t="shared" si="9"/>
        <v>0</v>
      </c>
      <c r="Y28" s="171">
        <v>0</v>
      </c>
      <c r="Z28" s="170">
        <f t="shared" si="10"/>
        <v>0</v>
      </c>
      <c r="AA28" s="171">
        <v>0</v>
      </c>
      <c r="AB28" s="170">
        <f t="shared" si="11"/>
        <v>0</v>
      </c>
      <c r="AC28" s="177">
        <v>0</v>
      </c>
      <c r="AD28" s="170">
        <f t="shared" si="12"/>
        <v>0</v>
      </c>
    </row>
    <row r="29" spans="1:30" ht="18" customHeight="1" x14ac:dyDescent="0.2">
      <c r="A29" s="17">
        <v>90837</v>
      </c>
      <c r="B29" s="18" t="s">
        <v>45</v>
      </c>
      <c r="C29" s="25" t="s">
        <v>316</v>
      </c>
      <c r="D29" s="27">
        <v>0.17</v>
      </c>
      <c r="E29" s="29">
        <v>214.2</v>
      </c>
      <c r="F29" s="170">
        <f t="shared" si="0"/>
        <v>250.61</v>
      </c>
      <c r="G29" s="171">
        <v>214.2</v>
      </c>
      <c r="H29" s="170">
        <f t="shared" si="1"/>
        <v>250.61</v>
      </c>
      <c r="I29" s="171">
        <v>171.36</v>
      </c>
      <c r="J29" s="170">
        <f t="shared" si="2"/>
        <v>200.49</v>
      </c>
      <c r="K29" s="171">
        <v>171.36</v>
      </c>
      <c r="L29" s="170">
        <f t="shared" si="3"/>
        <v>200.49</v>
      </c>
      <c r="M29" s="192">
        <v>0</v>
      </c>
      <c r="N29" s="170">
        <f t="shared" si="4"/>
        <v>0</v>
      </c>
      <c r="O29" s="171">
        <v>148.71600000000001</v>
      </c>
      <c r="P29" s="170">
        <f t="shared" si="5"/>
        <v>174</v>
      </c>
      <c r="Q29" s="171">
        <v>145.65600000000001</v>
      </c>
      <c r="R29" s="170">
        <f t="shared" si="6"/>
        <v>170.42</v>
      </c>
      <c r="S29" s="171">
        <v>155.44800000000001</v>
      </c>
      <c r="T29" s="170">
        <f t="shared" si="7"/>
        <v>181.87</v>
      </c>
      <c r="U29" s="171">
        <v>167.68800000000002</v>
      </c>
      <c r="V29" s="170">
        <f t="shared" si="8"/>
        <v>196.19</v>
      </c>
      <c r="W29" s="171">
        <v>0</v>
      </c>
      <c r="X29" s="170">
        <f t="shared" si="9"/>
        <v>0</v>
      </c>
      <c r="Y29" s="171">
        <v>167.68800000000002</v>
      </c>
      <c r="Z29" s="170">
        <f t="shared" si="10"/>
        <v>196.19</v>
      </c>
      <c r="AA29" s="171">
        <v>178.09199999999998</v>
      </c>
      <c r="AB29" s="170">
        <f t="shared" si="11"/>
        <v>208.37</v>
      </c>
      <c r="AC29" s="177">
        <v>0</v>
      </c>
      <c r="AD29" s="170">
        <f t="shared" si="12"/>
        <v>0</v>
      </c>
    </row>
    <row r="30" spans="1:30" ht="18" customHeight="1" x14ac:dyDescent="0.2">
      <c r="A30" s="17">
        <v>90837</v>
      </c>
      <c r="B30" s="18" t="s">
        <v>9</v>
      </c>
      <c r="C30" s="25" t="s">
        <v>317</v>
      </c>
      <c r="D30" s="27">
        <v>0.17</v>
      </c>
      <c r="E30" s="29">
        <v>214.2</v>
      </c>
      <c r="F30" s="170">
        <f t="shared" si="0"/>
        <v>250.61</v>
      </c>
      <c r="G30" s="171">
        <v>214.2</v>
      </c>
      <c r="H30" s="170">
        <f t="shared" si="1"/>
        <v>250.61</v>
      </c>
      <c r="I30" s="171">
        <v>171.36</v>
      </c>
      <c r="J30" s="170">
        <f t="shared" si="2"/>
        <v>200.49</v>
      </c>
      <c r="K30" s="171">
        <v>171.36</v>
      </c>
      <c r="L30" s="170">
        <f t="shared" si="3"/>
        <v>200.49</v>
      </c>
      <c r="M30" s="192">
        <v>0</v>
      </c>
      <c r="N30" s="170">
        <f t="shared" si="4"/>
        <v>0</v>
      </c>
      <c r="O30" s="171">
        <v>148.71600000000001</v>
      </c>
      <c r="P30" s="170">
        <f t="shared" si="5"/>
        <v>174</v>
      </c>
      <c r="Q30" s="171">
        <v>145.65600000000001</v>
      </c>
      <c r="R30" s="170">
        <f t="shared" si="6"/>
        <v>170.42</v>
      </c>
      <c r="S30" s="171">
        <v>155.44800000000001</v>
      </c>
      <c r="T30" s="170">
        <f t="shared" si="7"/>
        <v>181.87</v>
      </c>
      <c r="U30" s="171">
        <v>167.68800000000002</v>
      </c>
      <c r="V30" s="170">
        <f t="shared" si="8"/>
        <v>196.19</v>
      </c>
      <c r="W30" s="171">
        <v>137.08799999999999</v>
      </c>
      <c r="X30" s="170">
        <f t="shared" si="9"/>
        <v>160.38999999999999</v>
      </c>
      <c r="Y30" s="171">
        <v>167.68800000000002</v>
      </c>
      <c r="Z30" s="170">
        <f t="shared" si="10"/>
        <v>196.19</v>
      </c>
      <c r="AA30" s="171">
        <v>178.09199999999998</v>
      </c>
      <c r="AB30" s="170">
        <f t="shared" si="11"/>
        <v>208.37</v>
      </c>
      <c r="AC30" s="177">
        <v>143.208</v>
      </c>
      <c r="AD30" s="170">
        <f t="shared" si="12"/>
        <v>167.55</v>
      </c>
    </row>
    <row r="31" spans="1:30" ht="18" customHeight="1" x14ac:dyDescent="0.2">
      <c r="A31" s="17">
        <v>90837</v>
      </c>
      <c r="B31" s="18" t="s">
        <v>121</v>
      </c>
      <c r="C31" s="25" t="s">
        <v>318</v>
      </c>
      <c r="D31" s="27">
        <v>0.17</v>
      </c>
      <c r="E31" s="29">
        <v>214.2</v>
      </c>
      <c r="F31" s="170">
        <f t="shared" si="0"/>
        <v>250.61</v>
      </c>
      <c r="G31" s="171">
        <v>214.2</v>
      </c>
      <c r="H31" s="170">
        <f t="shared" si="1"/>
        <v>250.61</v>
      </c>
      <c r="I31" s="171">
        <v>171.36</v>
      </c>
      <c r="J31" s="170">
        <f t="shared" si="2"/>
        <v>200.49</v>
      </c>
      <c r="K31" s="171">
        <v>171.36</v>
      </c>
      <c r="L31" s="170">
        <f t="shared" si="3"/>
        <v>200.49</v>
      </c>
      <c r="M31" s="192">
        <v>0</v>
      </c>
      <c r="N31" s="170">
        <f t="shared" si="4"/>
        <v>0</v>
      </c>
      <c r="O31" s="171">
        <v>148.71600000000001</v>
      </c>
      <c r="P31" s="170">
        <f t="shared" si="5"/>
        <v>174</v>
      </c>
      <c r="Q31" s="171">
        <v>145.65600000000001</v>
      </c>
      <c r="R31" s="170">
        <f t="shared" si="6"/>
        <v>170.42</v>
      </c>
      <c r="S31" s="171">
        <v>155.44800000000001</v>
      </c>
      <c r="T31" s="170">
        <f t="shared" si="7"/>
        <v>181.87</v>
      </c>
      <c r="U31" s="171">
        <v>167.68800000000002</v>
      </c>
      <c r="V31" s="170">
        <f t="shared" si="8"/>
        <v>196.19</v>
      </c>
      <c r="W31" s="171">
        <v>137.08799999999999</v>
      </c>
      <c r="X31" s="170">
        <f t="shared" si="9"/>
        <v>160.38999999999999</v>
      </c>
      <c r="Y31" s="171">
        <v>167.68800000000002</v>
      </c>
      <c r="Z31" s="170">
        <f t="shared" si="10"/>
        <v>196.19</v>
      </c>
      <c r="AA31" s="171">
        <v>178.09199999999998</v>
      </c>
      <c r="AB31" s="170">
        <f t="shared" si="11"/>
        <v>208.37</v>
      </c>
      <c r="AC31" s="177">
        <v>143.208</v>
      </c>
      <c r="AD31" s="170">
        <f t="shared" si="12"/>
        <v>167.55</v>
      </c>
    </row>
    <row r="32" spans="1:30" ht="18" customHeight="1" x14ac:dyDescent="0.2">
      <c r="A32" s="17">
        <v>90837</v>
      </c>
      <c r="B32" s="18" t="s">
        <v>118</v>
      </c>
      <c r="C32" s="25" t="s">
        <v>319</v>
      </c>
      <c r="D32" s="27">
        <v>0.17</v>
      </c>
      <c r="E32" s="29">
        <v>214.2</v>
      </c>
      <c r="F32" s="170">
        <f t="shared" si="0"/>
        <v>250.61</v>
      </c>
      <c r="G32" s="171">
        <v>214.2</v>
      </c>
      <c r="H32" s="170">
        <f t="shared" si="1"/>
        <v>250.61</v>
      </c>
      <c r="I32" s="171">
        <v>171.36</v>
      </c>
      <c r="J32" s="170">
        <f t="shared" si="2"/>
        <v>200.49</v>
      </c>
      <c r="K32" s="171">
        <v>171.36</v>
      </c>
      <c r="L32" s="170">
        <f t="shared" si="3"/>
        <v>200.49</v>
      </c>
      <c r="M32" s="192">
        <v>0</v>
      </c>
      <c r="N32" s="170">
        <f t="shared" si="4"/>
        <v>0</v>
      </c>
      <c r="O32" s="171">
        <v>148.71600000000001</v>
      </c>
      <c r="P32" s="170">
        <f t="shared" si="5"/>
        <v>174</v>
      </c>
      <c r="Q32" s="171">
        <v>145.65600000000001</v>
      </c>
      <c r="R32" s="170">
        <f t="shared" si="6"/>
        <v>170.42</v>
      </c>
      <c r="S32" s="171">
        <v>155.44800000000001</v>
      </c>
      <c r="T32" s="170">
        <f t="shared" si="7"/>
        <v>181.87</v>
      </c>
      <c r="U32" s="171">
        <v>167.68800000000002</v>
      </c>
      <c r="V32" s="170">
        <f t="shared" si="8"/>
        <v>196.19</v>
      </c>
      <c r="W32" s="171">
        <v>137.08799999999999</v>
      </c>
      <c r="X32" s="170">
        <f t="shared" si="9"/>
        <v>160.38999999999999</v>
      </c>
      <c r="Y32" s="171">
        <v>167.68800000000002</v>
      </c>
      <c r="Z32" s="170">
        <f t="shared" si="10"/>
        <v>196.19</v>
      </c>
      <c r="AA32" s="171">
        <v>178.09199999999998</v>
      </c>
      <c r="AB32" s="170">
        <f t="shared" si="11"/>
        <v>208.37</v>
      </c>
      <c r="AC32" s="177">
        <v>143.208</v>
      </c>
      <c r="AD32" s="170">
        <f t="shared" si="12"/>
        <v>167.55</v>
      </c>
    </row>
    <row r="33" spans="1:30" ht="18" customHeight="1" x14ac:dyDescent="0.2">
      <c r="A33" s="17">
        <v>90837</v>
      </c>
      <c r="B33" s="18" t="s">
        <v>119</v>
      </c>
      <c r="C33" s="25" t="s">
        <v>320</v>
      </c>
      <c r="D33" s="27">
        <v>0.17</v>
      </c>
      <c r="E33" s="29">
        <v>214.2</v>
      </c>
      <c r="F33" s="170">
        <f t="shared" si="0"/>
        <v>250.61</v>
      </c>
      <c r="G33" s="171">
        <v>214.2</v>
      </c>
      <c r="H33" s="170">
        <f t="shared" si="1"/>
        <v>250.61</v>
      </c>
      <c r="I33" s="171">
        <v>171.36</v>
      </c>
      <c r="J33" s="170">
        <f t="shared" si="2"/>
        <v>200.49</v>
      </c>
      <c r="K33" s="171">
        <v>171.36</v>
      </c>
      <c r="L33" s="170">
        <f t="shared" si="3"/>
        <v>200.49</v>
      </c>
      <c r="M33" s="192">
        <v>0</v>
      </c>
      <c r="N33" s="170">
        <f t="shared" si="4"/>
        <v>0</v>
      </c>
      <c r="O33" s="171">
        <v>148.71600000000001</v>
      </c>
      <c r="P33" s="170">
        <f t="shared" si="5"/>
        <v>174</v>
      </c>
      <c r="Q33" s="171">
        <v>145.65600000000001</v>
      </c>
      <c r="R33" s="170">
        <f t="shared" si="6"/>
        <v>170.42</v>
      </c>
      <c r="S33" s="171">
        <v>155.44800000000001</v>
      </c>
      <c r="T33" s="170">
        <f t="shared" si="7"/>
        <v>181.87</v>
      </c>
      <c r="U33" s="171">
        <v>167.68800000000002</v>
      </c>
      <c r="V33" s="170">
        <f t="shared" si="8"/>
        <v>196.19</v>
      </c>
      <c r="W33" s="171">
        <v>137.08799999999999</v>
      </c>
      <c r="X33" s="170">
        <f t="shared" si="9"/>
        <v>160.38999999999999</v>
      </c>
      <c r="Y33" s="171">
        <v>167.68800000000002</v>
      </c>
      <c r="Z33" s="170">
        <f t="shared" si="10"/>
        <v>196.19</v>
      </c>
      <c r="AA33" s="171">
        <v>178.09199999999998</v>
      </c>
      <c r="AB33" s="170">
        <f t="shared" si="11"/>
        <v>208.37</v>
      </c>
      <c r="AC33" s="177">
        <v>143.208</v>
      </c>
      <c r="AD33" s="170">
        <f t="shared" si="12"/>
        <v>167.55</v>
      </c>
    </row>
    <row r="34" spans="1:30" ht="18" customHeight="1" x14ac:dyDescent="0.2">
      <c r="A34" s="17">
        <v>90837</v>
      </c>
      <c r="B34" s="18" t="s">
        <v>120</v>
      </c>
      <c r="C34" s="25" t="s">
        <v>321</v>
      </c>
      <c r="D34" s="27">
        <v>0.17</v>
      </c>
      <c r="E34" s="29">
        <v>214.2</v>
      </c>
      <c r="F34" s="170">
        <f t="shared" si="0"/>
        <v>250.61</v>
      </c>
      <c r="G34" s="171">
        <v>214.2</v>
      </c>
      <c r="H34" s="170">
        <f t="shared" si="1"/>
        <v>250.61</v>
      </c>
      <c r="I34" s="171">
        <v>171.36</v>
      </c>
      <c r="J34" s="170">
        <f t="shared" si="2"/>
        <v>200.49</v>
      </c>
      <c r="K34" s="171">
        <v>171.36</v>
      </c>
      <c r="L34" s="170">
        <f t="shared" si="3"/>
        <v>200.49</v>
      </c>
      <c r="M34" s="192">
        <v>0</v>
      </c>
      <c r="N34" s="170">
        <f t="shared" si="4"/>
        <v>0</v>
      </c>
      <c r="O34" s="171">
        <v>148.71600000000001</v>
      </c>
      <c r="P34" s="170">
        <f t="shared" si="5"/>
        <v>174</v>
      </c>
      <c r="Q34" s="171">
        <v>145.65600000000001</v>
      </c>
      <c r="R34" s="170">
        <f t="shared" si="6"/>
        <v>170.42</v>
      </c>
      <c r="S34" s="171">
        <v>155.44800000000001</v>
      </c>
      <c r="T34" s="170">
        <f t="shared" si="7"/>
        <v>181.87</v>
      </c>
      <c r="U34" s="171">
        <v>167.68800000000002</v>
      </c>
      <c r="V34" s="170">
        <f t="shared" si="8"/>
        <v>196.19</v>
      </c>
      <c r="W34" s="171">
        <v>137.08799999999999</v>
      </c>
      <c r="X34" s="170">
        <f t="shared" si="9"/>
        <v>160.38999999999999</v>
      </c>
      <c r="Y34" s="171">
        <v>167.68800000000002</v>
      </c>
      <c r="Z34" s="170">
        <f t="shared" si="10"/>
        <v>196.19</v>
      </c>
      <c r="AA34" s="171">
        <v>178.09199999999998</v>
      </c>
      <c r="AB34" s="170">
        <f t="shared" si="11"/>
        <v>208.37</v>
      </c>
      <c r="AC34" s="177">
        <v>143.208</v>
      </c>
      <c r="AD34" s="170">
        <f t="shared" si="12"/>
        <v>167.55</v>
      </c>
    </row>
    <row r="35" spans="1:30" ht="18" customHeight="1" x14ac:dyDescent="0.2">
      <c r="A35" s="17">
        <v>90837</v>
      </c>
      <c r="B35" s="18" t="s">
        <v>26</v>
      </c>
      <c r="C35" s="25" t="s">
        <v>322</v>
      </c>
      <c r="D35" s="27">
        <v>0.17</v>
      </c>
      <c r="E35" s="29">
        <v>0</v>
      </c>
      <c r="F35" s="170">
        <f t="shared" si="0"/>
        <v>0</v>
      </c>
      <c r="G35" s="171">
        <v>0</v>
      </c>
      <c r="H35" s="170">
        <f t="shared" si="1"/>
        <v>0</v>
      </c>
      <c r="I35" s="171">
        <v>0</v>
      </c>
      <c r="J35" s="170">
        <f t="shared" si="2"/>
        <v>0</v>
      </c>
      <c r="K35" s="171">
        <v>0</v>
      </c>
      <c r="L35" s="170">
        <f t="shared" si="3"/>
        <v>0</v>
      </c>
      <c r="M35" s="192">
        <v>0</v>
      </c>
      <c r="N35" s="170">
        <f t="shared" si="4"/>
        <v>0</v>
      </c>
      <c r="O35" s="171">
        <v>141.01511424</v>
      </c>
      <c r="P35" s="170">
        <f t="shared" si="5"/>
        <v>164.99</v>
      </c>
      <c r="Q35" s="171">
        <v>120.87009792000002</v>
      </c>
      <c r="R35" s="170">
        <f t="shared" si="6"/>
        <v>141.41999999999999</v>
      </c>
      <c r="S35" s="171">
        <v>141.01511424</v>
      </c>
      <c r="T35" s="170">
        <f t="shared" si="7"/>
        <v>164.99</v>
      </c>
      <c r="U35" s="171">
        <v>161.16013056000003</v>
      </c>
      <c r="V35" s="170">
        <f t="shared" si="8"/>
        <v>188.56</v>
      </c>
      <c r="W35" s="171">
        <v>0</v>
      </c>
      <c r="X35" s="170">
        <f t="shared" si="9"/>
        <v>0</v>
      </c>
      <c r="Y35" s="171">
        <v>0</v>
      </c>
      <c r="Z35" s="170">
        <f t="shared" si="10"/>
        <v>0</v>
      </c>
      <c r="AA35" s="171">
        <v>181.30514688</v>
      </c>
      <c r="AB35" s="170">
        <f t="shared" si="11"/>
        <v>212.13</v>
      </c>
      <c r="AC35" s="177">
        <v>0</v>
      </c>
      <c r="AD35" s="170">
        <f t="shared" si="12"/>
        <v>0</v>
      </c>
    </row>
    <row r="36" spans="1:30" ht="18" customHeight="1" x14ac:dyDescent="0.2">
      <c r="A36" s="17">
        <v>90838</v>
      </c>
      <c r="B36" s="18" t="s">
        <v>45</v>
      </c>
      <c r="C36" s="25" t="s">
        <v>323</v>
      </c>
      <c r="D36" s="27">
        <v>0.17</v>
      </c>
      <c r="E36" s="29">
        <v>132.66364799999999</v>
      </c>
      <c r="F36" s="170">
        <f t="shared" si="0"/>
        <v>155.22</v>
      </c>
      <c r="G36" s="171">
        <v>132.66364799999999</v>
      </c>
      <c r="H36" s="170">
        <f t="shared" si="1"/>
        <v>155.22</v>
      </c>
      <c r="I36" s="171">
        <v>119.40279936</v>
      </c>
      <c r="J36" s="170">
        <f t="shared" si="2"/>
        <v>139.69999999999999</v>
      </c>
      <c r="K36" s="171">
        <v>119.40279936</v>
      </c>
      <c r="L36" s="170">
        <f t="shared" si="3"/>
        <v>139.69999999999999</v>
      </c>
      <c r="M36" s="192">
        <v>0</v>
      </c>
      <c r="N36" s="170">
        <f t="shared" si="4"/>
        <v>0</v>
      </c>
      <c r="O36" s="171">
        <v>0</v>
      </c>
      <c r="P36" s="170">
        <f t="shared" si="5"/>
        <v>0</v>
      </c>
      <c r="Q36" s="171">
        <v>0</v>
      </c>
      <c r="R36" s="170">
        <f t="shared" si="6"/>
        <v>0</v>
      </c>
      <c r="S36" s="171">
        <v>0</v>
      </c>
      <c r="T36" s="170">
        <f t="shared" si="7"/>
        <v>0</v>
      </c>
      <c r="U36" s="171">
        <v>0</v>
      </c>
      <c r="V36" s="170">
        <f t="shared" si="8"/>
        <v>0</v>
      </c>
      <c r="W36" s="171">
        <v>0</v>
      </c>
      <c r="X36" s="170">
        <f t="shared" si="9"/>
        <v>0</v>
      </c>
      <c r="Y36" s="171">
        <v>0</v>
      </c>
      <c r="Z36" s="170">
        <f t="shared" si="10"/>
        <v>0</v>
      </c>
      <c r="AA36" s="171">
        <v>0</v>
      </c>
      <c r="AB36" s="170">
        <f t="shared" si="11"/>
        <v>0</v>
      </c>
      <c r="AC36" s="177">
        <v>0</v>
      </c>
      <c r="AD36" s="170">
        <f t="shared" si="12"/>
        <v>0</v>
      </c>
    </row>
    <row r="37" spans="1:30" ht="18" customHeight="1" x14ac:dyDescent="0.2">
      <c r="A37" s="17">
        <v>90838</v>
      </c>
      <c r="B37" s="18" t="s">
        <v>17</v>
      </c>
      <c r="C37" s="25" t="s">
        <v>324</v>
      </c>
      <c r="D37" s="27">
        <v>0.17</v>
      </c>
      <c r="E37" s="29">
        <v>131.95757952000002</v>
      </c>
      <c r="F37" s="170">
        <f t="shared" si="0"/>
        <v>154.38999999999999</v>
      </c>
      <c r="G37" s="171">
        <v>131.95757952000002</v>
      </c>
      <c r="H37" s="170">
        <f t="shared" si="1"/>
        <v>154.38999999999999</v>
      </c>
      <c r="I37" s="171">
        <v>116.11516800000001</v>
      </c>
      <c r="J37" s="170">
        <f t="shared" si="2"/>
        <v>135.85</v>
      </c>
      <c r="K37" s="171">
        <v>116.11516800000001</v>
      </c>
      <c r="L37" s="170">
        <f t="shared" si="3"/>
        <v>135.85</v>
      </c>
      <c r="M37" s="192">
        <v>0</v>
      </c>
      <c r="N37" s="170">
        <f t="shared" si="4"/>
        <v>0</v>
      </c>
      <c r="O37" s="171">
        <v>0</v>
      </c>
      <c r="P37" s="170">
        <f t="shared" si="5"/>
        <v>0</v>
      </c>
      <c r="Q37" s="171">
        <v>0</v>
      </c>
      <c r="R37" s="170">
        <f t="shared" si="6"/>
        <v>0</v>
      </c>
      <c r="S37" s="171">
        <v>0</v>
      </c>
      <c r="T37" s="170">
        <f t="shared" si="7"/>
        <v>0</v>
      </c>
      <c r="U37" s="171">
        <v>0</v>
      </c>
      <c r="V37" s="170">
        <f t="shared" si="8"/>
        <v>0</v>
      </c>
      <c r="W37" s="171">
        <v>0</v>
      </c>
      <c r="X37" s="170">
        <f t="shared" si="9"/>
        <v>0</v>
      </c>
      <c r="Y37" s="171">
        <v>0</v>
      </c>
      <c r="Z37" s="170">
        <f t="shared" si="10"/>
        <v>0</v>
      </c>
      <c r="AA37" s="171">
        <v>0</v>
      </c>
      <c r="AB37" s="170">
        <f t="shared" si="11"/>
        <v>0</v>
      </c>
      <c r="AC37" s="177">
        <v>0</v>
      </c>
      <c r="AD37" s="170">
        <f t="shared" si="12"/>
        <v>0</v>
      </c>
    </row>
    <row r="38" spans="1:30" ht="18" customHeight="1" x14ac:dyDescent="0.2">
      <c r="A38" s="17">
        <v>90838</v>
      </c>
      <c r="B38" s="18" t="s">
        <v>19</v>
      </c>
      <c r="C38" s="25" t="s">
        <v>325</v>
      </c>
      <c r="D38" s="27">
        <v>0.17</v>
      </c>
      <c r="E38" s="29">
        <v>131.95757952000002</v>
      </c>
      <c r="F38" s="170">
        <f t="shared" ref="F38:F69" si="13">ROUND((E38*D38)+E38,2)</f>
        <v>154.38999999999999</v>
      </c>
      <c r="G38" s="171">
        <v>131.95757952000002</v>
      </c>
      <c r="H38" s="170">
        <f t="shared" ref="H38:H69" si="14">ROUND((G38*D38)+G38,2)</f>
        <v>154.38999999999999</v>
      </c>
      <c r="I38" s="171">
        <v>116.11516800000001</v>
      </c>
      <c r="J38" s="170">
        <f t="shared" ref="J38:J69" si="15">ROUND((I38*D38)+I38,2)</f>
        <v>135.85</v>
      </c>
      <c r="K38" s="171">
        <v>116.11516800000001</v>
      </c>
      <c r="L38" s="170">
        <f t="shared" ref="L38:L69" si="16">ROUND((K38*D38)+K38,2)</f>
        <v>135.85</v>
      </c>
      <c r="M38" s="192">
        <v>0</v>
      </c>
      <c r="N38" s="170">
        <f t="shared" ref="N38:N69" si="17">ROUND((M38*D38)+M38,2)</f>
        <v>0</v>
      </c>
      <c r="O38" s="171">
        <v>0</v>
      </c>
      <c r="P38" s="170">
        <f t="shared" ref="P38:P69" si="18">ROUND((O38*D38)+O38,2)</f>
        <v>0</v>
      </c>
      <c r="Q38" s="171">
        <v>0</v>
      </c>
      <c r="R38" s="170">
        <f t="shared" ref="R38:R69" si="19">ROUND((Q38*D38)+Q38,2)</f>
        <v>0</v>
      </c>
      <c r="S38" s="171">
        <v>0</v>
      </c>
      <c r="T38" s="170">
        <f t="shared" ref="T38:T69" si="20">ROUND((S38*D38)+S38,2)</f>
        <v>0</v>
      </c>
      <c r="U38" s="171">
        <v>0</v>
      </c>
      <c r="V38" s="170">
        <f t="shared" ref="V38:V69" si="21">ROUND((U38*D38)+U38,2)</f>
        <v>0</v>
      </c>
      <c r="W38" s="171">
        <v>0</v>
      </c>
      <c r="X38" s="170">
        <f t="shared" ref="X38:X69" si="22">ROUND((W38*D38)+W38,2)</f>
        <v>0</v>
      </c>
      <c r="Y38" s="171">
        <v>0</v>
      </c>
      <c r="Z38" s="170">
        <f t="shared" ref="Z38:Z69" si="23">ROUND((Y38*D38)+Y38,2)</f>
        <v>0</v>
      </c>
      <c r="AA38" s="171">
        <v>0</v>
      </c>
      <c r="AB38" s="170">
        <f t="shared" ref="AB38:AB69" si="24">ROUND((AA38*D38)+AA38,2)</f>
        <v>0</v>
      </c>
      <c r="AC38" s="177">
        <v>0</v>
      </c>
      <c r="AD38" s="170">
        <f t="shared" ref="AD38:AD69" si="25">ROUND((AC38*D38)+AC38,2)</f>
        <v>0</v>
      </c>
    </row>
    <row r="39" spans="1:30" ht="18" customHeight="1" x14ac:dyDescent="0.2">
      <c r="A39" s="17">
        <v>90839</v>
      </c>
      <c r="B39" s="18" t="s">
        <v>45</v>
      </c>
      <c r="C39" s="25" t="s">
        <v>191</v>
      </c>
      <c r="D39" s="27">
        <v>0.17</v>
      </c>
      <c r="E39" s="29">
        <v>146.89534079999999</v>
      </c>
      <c r="F39" s="170">
        <f t="shared" si="13"/>
        <v>171.87</v>
      </c>
      <c r="G39" s="171">
        <v>146.89534079999999</v>
      </c>
      <c r="H39" s="170">
        <f t="shared" si="14"/>
        <v>171.87</v>
      </c>
      <c r="I39" s="171">
        <v>117.51627264000001</v>
      </c>
      <c r="J39" s="170">
        <f t="shared" si="15"/>
        <v>137.49</v>
      </c>
      <c r="K39" s="171">
        <v>117.51627264000001</v>
      </c>
      <c r="L39" s="170">
        <f t="shared" si="16"/>
        <v>137.49</v>
      </c>
      <c r="M39" s="192">
        <v>0</v>
      </c>
      <c r="N39" s="170">
        <f t="shared" si="17"/>
        <v>0</v>
      </c>
      <c r="O39" s="171">
        <v>101.36495616000001</v>
      </c>
      <c r="P39" s="170">
        <f t="shared" si="18"/>
        <v>118.6</v>
      </c>
      <c r="Q39" s="171">
        <v>96.952028160000012</v>
      </c>
      <c r="R39" s="170">
        <f t="shared" si="19"/>
        <v>113.43</v>
      </c>
      <c r="S39" s="171">
        <v>101.36495616000001</v>
      </c>
      <c r="T39" s="170">
        <f t="shared" si="20"/>
        <v>118.6</v>
      </c>
      <c r="U39" s="171">
        <v>116.04897408000001</v>
      </c>
      <c r="V39" s="170">
        <f t="shared" si="21"/>
        <v>135.78</v>
      </c>
      <c r="W39" s="171">
        <v>96.058410239999986</v>
      </c>
      <c r="X39" s="170">
        <f t="shared" si="22"/>
        <v>112.39</v>
      </c>
      <c r="Y39" s="171">
        <v>116.04897408000001</v>
      </c>
      <c r="Z39" s="170">
        <f t="shared" si="23"/>
        <v>135.78</v>
      </c>
      <c r="AA39" s="171">
        <v>121.92920064</v>
      </c>
      <c r="AB39" s="170">
        <f t="shared" si="24"/>
        <v>142.66</v>
      </c>
      <c r="AC39" s="177">
        <v>96.952028160000012</v>
      </c>
      <c r="AD39" s="170">
        <f t="shared" si="25"/>
        <v>113.43</v>
      </c>
    </row>
    <row r="40" spans="1:30" ht="18" customHeight="1" x14ac:dyDescent="0.2">
      <c r="A40" s="17">
        <v>90840</v>
      </c>
      <c r="B40" s="18" t="s">
        <v>45</v>
      </c>
      <c r="C40" s="25" t="s">
        <v>192</v>
      </c>
      <c r="D40" s="27">
        <v>0.17</v>
      </c>
      <c r="E40" s="29">
        <v>59.894465280000006</v>
      </c>
      <c r="F40" s="170">
        <f t="shared" si="13"/>
        <v>70.08</v>
      </c>
      <c r="G40" s="171">
        <v>59.894465280000006</v>
      </c>
      <c r="H40" s="170">
        <f t="shared" si="14"/>
        <v>70.08</v>
      </c>
      <c r="I40" s="171">
        <v>47.913365760000005</v>
      </c>
      <c r="J40" s="170">
        <f t="shared" si="15"/>
        <v>56.06</v>
      </c>
      <c r="K40" s="171">
        <v>47.913365760000005</v>
      </c>
      <c r="L40" s="170">
        <f t="shared" si="16"/>
        <v>56.06</v>
      </c>
      <c r="M40" s="192">
        <v>0</v>
      </c>
      <c r="N40" s="170">
        <f t="shared" si="17"/>
        <v>0</v>
      </c>
      <c r="O40" s="171">
        <v>43.125338880000008</v>
      </c>
      <c r="P40" s="170">
        <f t="shared" si="18"/>
        <v>50.46</v>
      </c>
      <c r="Q40" s="171">
        <v>41.327070720000009</v>
      </c>
      <c r="R40" s="170">
        <f t="shared" si="19"/>
        <v>48.35</v>
      </c>
      <c r="S40" s="171">
        <v>47.317620480000002</v>
      </c>
      <c r="T40" s="170">
        <f t="shared" si="20"/>
        <v>55.36</v>
      </c>
      <c r="U40" s="171">
        <v>47.317620480000002</v>
      </c>
      <c r="V40" s="170">
        <f t="shared" si="21"/>
        <v>55.36</v>
      </c>
      <c r="W40" s="171">
        <v>41.327070720000009</v>
      </c>
      <c r="X40" s="170">
        <f t="shared" si="22"/>
        <v>48.35</v>
      </c>
      <c r="Y40" s="171">
        <v>47.317620480000002</v>
      </c>
      <c r="Z40" s="170">
        <f t="shared" si="23"/>
        <v>55.36</v>
      </c>
      <c r="AA40" s="171">
        <v>49.711633920000004</v>
      </c>
      <c r="AB40" s="170">
        <f t="shared" si="24"/>
        <v>58.16</v>
      </c>
      <c r="AC40" s="177">
        <v>41.327070720000009</v>
      </c>
      <c r="AD40" s="170">
        <f t="shared" si="25"/>
        <v>48.35</v>
      </c>
    </row>
    <row r="41" spans="1:30" ht="18" customHeight="1" x14ac:dyDescent="0.2">
      <c r="A41" s="17">
        <v>90846</v>
      </c>
      <c r="B41" s="18" t="s">
        <v>45</v>
      </c>
      <c r="C41" s="25" t="s">
        <v>193</v>
      </c>
      <c r="D41" s="27">
        <v>0.17</v>
      </c>
      <c r="E41" s="29">
        <v>136.31534592</v>
      </c>
      <c r="F41" s="170">
        <f t="shared" si="13"/>
        <v>159.49</v>
      </c>
      <c r="G41" s="171">
        <v>136.31534592</v>
      </c>
      <c r="H41" s="170">
        <f t="shared" si="14"/>
        <v>159.49</v>
      </c>
      <c r="I41" s="171">
        <v>109.05448320000001</v>
      </c>
      <c r="J41" s="170">
        <f t="shared" si="15"/>
        <v>127.59</v>
      </c>
      <c r="K41" s="171">
        <v>109.05448320000001</v>
      </c>
      <c r="L41" s="170">
        <f t="shared" si="16"/>
        <v>127.59</v>
      </c>
      <c r="M41" s="192">
        <v>0</v>
      </c>
      <c r="N41" s="170">
        <f t="shared" si="17"/>
        <v>0</v>
      </c>
      <c r="O41" s="171">
        <v>98.220744960000005</v>
      </c>
      <c r="P41" s="170">
        <f t="shared" si="18"/>
        <v>114.92</v>
      </c>
      <c r="Q41" s="171">
        <v>96.223895040000002</v>
      </c>
      <c r="R41" s="170">
        <f t="shared" si="19"/>
        <v>112.58</v>
      </c>
      <c r="S41" s="171">
        <v>98.220744960000005</v>
      </c>
      <c r="T41" s="170">
        <f t="shared" si="20"/>
        <v>114.92</v>
      </c>
      <c r="U41" s="171">
        <v>106.2412416</v>
      </c>
      <c r="V41" s="170">
        <f t="shared" si="21"/>
        <v>124.3</v>
      </c>
      <c r="W41" s="171">
        <v>0</v>
      </c>
      <c r="X41" s="170">
        <f t="shared" si="22"/>
        <v>0</v>
      </c>
      <c r="Y41" s="171">
        <v>106.2412416</v>
      </c>
      <c r="Z41" s="170">
        <f t="shared" si="23"/>
        <v>124.3</v>
      </c>
      <c r="AA41" s="171">
        <v>110.25700608000001</v>
      </c>
      <c r="AB41" s="170">
        <f t="shared" si="24"/>
        <v>129</v>
      </c>
      <c r="AC41" s="177">
        <v>0</v>
      </c>
      <c r="AD41" s="170">
        <f t="shared" si="25"/>
        <v>0</v>
      </c>
    </row>
    <row r="42" spans="1:30" ht="18" customHeight="1" x14ac:dyDescent="0.2">
      <c r="A42" s="17">
        <v>90846</v>
      </c>
      <c r="B42" s="18" t="s">
        <v>9</v>
      </c>
      <c r="C42" s="25" t="s">
        <v>194</v>
      </c>
      <c r="D42" s="27">
        <v>0.17</v>
      </c>
      <c r="E42" s="29">
        <v>136.31534592</v>
      </c>
      <c r="F42" s="170">
        <f t="shared" si="13"/>
        <v>159.49</v>
      </c>
      <c r="G42" s="171">
        <v>136.31534592</v>
      </c>
      <c r="H42" s="170">
        <f t="shared" si="14"/>
        <v>159.49</v>
      </c>
      <c r="I42" s="171">
        <v>109.05448320000001</v>
      </c>
      <c r="J42" s="170">
        <f t="shared" si="15"/>
        <v>127.59</v>
      </c>
      <c r="K42" s="171">
        <v>109.05448320000001</v>
      </c>
      <c r="L42" s="170">
        <f t="shared" si="16"/>
        <v>127.59</v>
      </c>
      <c r="M42" s="192">
        <v>0</v>
      </c>
      <c r="N42" s="170">
        <f t="shared" si="17"/>
        <v>0</v>
      </c>
      <c r="O42" s="171">
        <v>98.220744960000005</v>
      </c>
      <c r="P42" s="170">
        <f t="shared" si="18"/>
        <v>114.92</v>
      </c>
      <c r="Q42" s="171">
        <v>96.223895040000002</v>
      </c>
      <c r="R42" s="170">
        <f t="shared" si="19"/>
        <v>112.58</v>
      </c>
      <c r="S42" s="171">
        <v>98.220744960000005</v>
      </c>
      <c r="T42" s="170">
        <f t="shared" si="20"/>
        <v>114.92</v>
      </c>
      <c r="U42" s="171">
        <v>106.2412416</v>
      </c>
      <c r="V42" s="170">
        <f t="shared" si="21"/>
        <v>124.3</v>
      </c>
      <c r="W42" s="171">
        <v>92.15296896000001</v>
      </c>
      <c r="X42" s="170">
        <f t="shared" si="22"/>
        <v>107.82</v>
      </c>
      <c r="Y42" s="171">
        <v>106.2412416</v>
      </c>
      <c r="Z42" s="170">
        <f t="shared" si="23"/>
        <v>124.3</v>
      </c>
      <c r="AA42" s="171">
        <v>110.25700608000001</v>
      </c>
      <c r="AB42" s="170">
        <f t="shared" si="24"/>
        <v>129</v>
      </c>
      <c r="AC42" s="177">
        <v>95.992216320000011</v>
      </c>
      <c r="AD42" s="170">
        <f t="shared" si="25"/>
        <v>112.31</v>
      </c>
    </row>
    <row r="43" spans="1:30" ht="18" customHeight="1" x14ac:dyDescent="0.2">
      <c r="A43" s="17">
        <v>90846</v>
      </c>
      <c r="B43" s="18" t="s">
        <v>121</v>
      </c>
      <c r="C43" s="25" t="s">
        <v>195</v>
      </c>
      <c r="D43" s="27">
        <v>0.17</v>
      </c>
      <c r="E43" s="29">
        <v>136.31534592</v>
      </c>
      <c r="F43" s="170">
        <f t="shared" si="13"/>
        <v>159.49</v>
      </c>
      <c r="G43" s="171">
        <v>136.31534592</v>
      </c>
      <c r="H43" s="170">
        <f t="shared" si="14"/>
        <v>159.49</v>
      </c>
      <c r="I43" s="171">
        <v>109.05448320000001</v>
      </c>
      <c r="J43" s="170">
        <f t="shared" si="15"/>
        <v>127.59</v>
      </c>
      <c r="K43" s="171">
        <v>109.05448320000001</v>
      </c>
      <c r="L43" s="170">
        <f t="shared" si="16"/>
        <v>127.59</v>
      </c>
      <c r="M43" s="192">
        <v>0</v>
      </c>
      <c r="N43" s="170">
        <f t="shared" si="17"/>
        <v>0</v>
      </c>
      <c r="O43" s="171">
        <v>98.220744960000005</v>
      </c>
      <c r="P43" s="170">
        <f t="shared" si="18"/>
        <v>114.92</v>
      </c>
      <c r="Q43" s="171">
        <v>96.223895040000002</v>
      </c>
      <c r="R43" s="170">
        <f t="shared" si="19"/>
        <v>112.58</v>
      </c>
      <c r="S43" s="171">
        <v>98.220744960000005</v>
      </c>
      <c r="T43" s="170">
        <f t="shared" si="20"/>
        <v>114.92</v>
      </c>
      <c r="U43" s="171">
        <v>106.2412416</v>
      </c>
      <c r="V43" s="170">
        <f t="shared" si="21"/>
        <v>124.3</v>
      </c>
      <c r="W43" s="171">
        <v>92.15296896000001</v>
      </c>
      <c r="X43" s="170">
        <f t="shared" si="22"/>
        <v>107.82</v>
      </c>
      <c r="Y43" s="171">
        <v>106.2412416</v>
      </c>
      <c r="Z43" s="170">
        <f t="shared" si="23"/>
        <v>124.3</v>
      </c>
      <c r="AA43" s="171">
        <v>110.25700608000001</v>
      </c>
      <c r="AB43" s="170">
        <f t="shared" si="24"/>
        <v>129</v>
      </c>
      <c r="AC43" s="177">
        <v>96.223895040000002</v>
      </c>
      <c r="AD43" s="170">
        <f t="shared" si="25"/>
        <v>112.58</v>
      </c>
    </row>
    <row r="44" spans="1:30" ht="18" customHeight="1" x14ac:dyDescent="0.2">
      <c r="A44" s="17">
        <v>90846</v>
      </c>
      <c r="B44" s="18" t="s">
        <v>118</v>
      </c>
      <c r="C44" s="25" t="s">
        <v>227</v>
      </c>
      <c r="D44" s="27">
        <v>0.17</v>
      </c>
      <c r="E44" s="29">
        <v>136.31534592</v>
      </c>
      <c r="F44" s="170">
        <f t="shared" si="13"/>
        <v>159.49</v>
      </c>
      <c r="G44" s="171">
        <v>136.31534592</v>
      </c>
      <c r="H44" s="170">
        <f t="shared" si="14"/>
        <v>159.49</v>
      </c>
      <c r="I44" s="171">
        <v>109.05448320000001</v>
      </c>
      <c r="J44" s="170">
        <f t="shared" si="15"/>
        <v>127.59</v>
      </c>
      <c r="K44" s="171">
        <v>109.05448320000001</v>
      </c>
      <c r="L44" s="170">
        <f t="shared" si="16"/>
        <v>127.59</v>
      </c>
      <c r="M44" s="192">
        <v>0</v>
      </c>
      <c r="N44" s="170">
        <f t="shared" si="17"/>
        <v>0</v>
      </c>
      <c r="O44" s="171">
        <v>98.220744960000005</v>
      </c>
      <c r="P44" s="170">
        <f t="shared" si="18"/>
        <v>114.92</v>
      </c>
      <c r="Q44" s="171">
        <v>96.223895040000002</v>
      </c>
      <c r="R44" s="170">
        <f t="shared" si="19"/>
        <v>112.58</v>
      </c>
      <c r="S44" s="171">
        <v>98.220744960000005</v>
      </c>
      <c r="T44" s="170">
        <f t="shared" si="20"/>
        <v>114.92</v>
      </c>
      <c r="U44" s="171">
        <v>106.2412416</v>
      </c>
      <c r="V44" s="170">
        <f t="shared" si="21"/>
        <v>124.3</v>
      </c>
      <c r="W44" s="171">
        <v>92.15296896000001</v>
      </c>
      <c r="X44" s="170">
        <f t="shared" si="22"/>
        <v>107.82</v>
      </c>
      <c r="Y44" s="171">
        <v>106.2412416</v>
      </c>
      <c r="Z44" s="170">
        <f t="shared" si="23"/>
        <v>124.3</v>
      </c>
      <c r="AA44" s="171">
        <v>110.25700608000001</v>
      </c>
      <c r="AB44" s="170">
        <f t="shared" si="24"/>
        <v>129</v>
      </c>
      <c r="AC44" s="177">
        <v>95.992216320000011</v>
      </c>
      <c r="AD44" s="170">
        <f t="shared" si="25"/>
        <v>112.31</v>
      </c>
    </row>
    <row r="45" spans="1:30" ht="18" customHeight="1" x14ac:dyDescent="0.2">
      <c r="A45" s="17">
        <v>90846</v>
      </c>
      <c r="B45" s="18" t="s">
        <v>119</v>
      </c>
      <c r="C45" s="25" t="s">
        <v>196</v>
      </c>
      <c r="D45" s="27">
        <v>0.17</v>
      </c>
      <c r="E45" s="29">
        <v>136.31534592</v>
      </c>
      <c r="F45" s="170">
        <f t="shared" si="13"/>
        <v>159.49</v>
      </c>
      <c r="G45" s="171">
        <v>136.31534592</v>
      </c>
      <c r="H45" s="170">
        <f t="shared" si="14"/>
        <v>159.49</v>
      </c>
      <c r="I45" s="171">
        <v>109.05448320000001</v>
      </c>
      <c r="J45" s="170">
        <f t="shared" si="15"/>
        <v>127.59</v>
      </c>
      <c r="K45" s="171">
        <v>109.05448320000001</v>
      </c>
      <c r="L45" s="170">
        <f t="shared" si="16"/>
        <v>127.59</v>
      </c>
      <c r="M45" s="192">
        <v>0</v>
      </c>
      <c r="N45" s="170">
        <f t="shared" si="17"/>
        <v>0</v>
      </c>
      <c r="O45" s="171">
        <v>98.220744960000005</v>
      </c>
      <c r="P45" s="170">
        <f t="shared" si="18"/>
        <v>114.92</v>
      </c>
      <c r="Q45" s="171">
        <v>96.223895040000002</v>
      </c>
      <c r="R45" s="170">
        <f t="shared" si="19"/>
        <v>112.58</v>
      </c>
      <c r="S45" s="171">
        <v>98.220744960000005</v>
      </c>
      <c r="T45" s="170">
        <f t="shared" si="20"/>
        <v>114.92</v>
      </c>
      <c r="U45" s="171">
        <v>106.2412416</v>
      </c>
      <c r="V45" s="170">
        <f t="shared" si="21"/>
        <v>124.3</v>
      </c>
      <c r="W45" s="171">
        <v>92.15296896000001</v>
      </c>
      <c r="X45" s="170">
        <f t="shared" si="22"/>
        <v>107.82</v>
      </c>
      <c r="Y45" s="171">
        <v>106.2412416</v>
      </c>
      <c r="Z45" s="170">
        <f t="shared" si="23"/>
        <v>124.3</v>
      </c>
      <c r="AA45" s="171">
        <v>110.25700608000001</v>
      </c>
      <c r="AB45" s="170">
        <f t="shared" si="24"/>
        <v>129</v>
      </c>
      <c r="AC45" s="177">
        <v>95.992216320000011</v>
      </c>
      <c r="AD45" s="170">
        <f t="shared" si="25"/>
        <v>112.31</v>
      </c>
    </row>
    <row r="46" spans="1:30" ht="18" customHeight="1" x14ac:dyDescent="0.2">
      <c r="A46" s="17">
        <v>90846</v>
      </c>
      <c r="B46" s="18" t="s">
        <v>122</v>
      </c>
      <c r="C46" s="25" t="s">
        <v>186</v>
      </c>
      <c r="D46" s="27">
        <v>0.17</v>
      </c>
      <c r="E46" s="29">
        <v>136.81180032</v>
      </c>
      <c r="F46" s="170">
        <f t="shared" si="13"/>
        <v>160.07</v>
      </c>
      <c r="G46" s="171">
        <v>136.81180032</v>
      </c>
      <c r="H46" s="170">
        <f t="shared" si="14"/>
        <v>160.07</v>
      </c>
      <c r="I46" s="171">
        <v>109.45164672</v>
      </c>
      <c r="J46" s="170">
        <f t="shared" si="15"/>
        <v>128.06</v>
      </c>
      <c r="K46" s="171">
        <v>109.45164672</v>
      </c>
      <c r="L46" s="170">
        <f t="shared" si="16"/>
        <v>128.06</v>
      </c>
      <c r="M46" s="192">
        <v>0</v>
      </c>
      <c r="N46" s="170">
        <f t="shared" si="17"/>
        <v>0</v>
      </c>
      <c r="O46" s="171">
        <v>99.754237439999997</v>
      </c>
      <c r="P46" s="170">
        <f t="shared" si="18"/>
        <v>116.71</v>
      </c>
      <c r="Q46" s="171">
        <v>97.327127040000008</v>
      </c>
      <c r="R46" s="170">
        <f t="shared" si="19"/>
        <v>113.87</v>
      </c>
      <c r="S46" s="171">
        <v>99.754237439999997</v>
      </c>
      <c r="T46" s="170">
        <f t="shared" si="20"/>
        <v>116.71</v>
      </c>
      <c r="U46" s="171">
        <v>107.67544319999999</v>
      </c>
      <c r="V46" s="170">
        <f t="shared" si="21"/>
        <v>125.98</v>
      </c>
      <c r="W46" s="171">
        <v>92.15296896000001</v>
      </c>
      <c r="X46" s="170">
        <f t="shared" si="22"/>
        <v>107.82</v>
      </c>
      <c r="Y46" s="171">
        <v>107.67544319999999</v>
      </c>
      <c r="Z46" s="170">
        <f t="shared" si="23"/>
        <v>125.98</v>
      </c>
      <c r="AA46" s="171">
        <v>110.37836160000001</v>
      </c>
      <c r="AB46" s="170">
        <f t="shared" si="24"/>
        <v>129.13999999999999</v>
      </c>
      <c r="AC46" s="177">
        <v>97.327127040000008</v>
      </c>
      <c r="AD46" s="170">
        <f t="shared" si="25"/>
        <v>113.87</v>
      </c>
    </row>
    <row r="47" spans="1:30" ht="18" customHeight="1" x14ac:dyDescent="0.2">
      <c r="A47" s="17">
        <v>90846</v>
      </c>
      <c r="B47" s="18" t="s">
        <v>120</v>
      </c>
      <c r="C47" s="25" t="s">
        <v>197</v>
      </c>
      <c r="D47" s="27">
        <v>0.17</v>
      </c>
      <c r="E47" s="29">
        <v>136.31534592</v>
      </c>
      <c r="F47" s="170">
        <f t="shared" si="13"/>
        <v>159.49</v>
      </c>
      <c r="G47" s="171">
        <v>136.31534592</v>
      </c>
      <c r="H47" s="170">
        <f t="shared" si="14"/>
        <v>159.49</v>
      </c>
      <c r="I47" s="171">
        <v>109.05448320000001</v>
      </c>
      <c r="J47" s="170">
        <f t="shared" si="15"/>
        <v>127.59</v>
      </c>
      <c r="K47" s="171">
        <v>109.05448320000001</v>
      </c>
      <c r="L47" s="170">
        <f t="shared" si="16"/>
        <v>127.59</v>
      </c>
      <c r="M47" s="192">
        <v>0</v>
      </c>
      <c r="N47" s="170">
        <f t="shared" si="17"/>
        <v>0</v>
      </c>
      <c r="O47" s="171">
        <v>98.220744960000005</v>
      </c>
      <c r="P47" s="170">
        <f t="shared" si="18"/>
        <v>114.92</v>
      </c>
      <c r="Q47" s="171">
        <v>96.223895040000002</v>
      </c>
      <c r="R47" s="170">
        <f t="shared" si="19"/>
        <v>112.58</v>
      </c>
      <c r="S47" s="171">
        <v>98.220744960000005</v>
      </c>
      <c r="T47" s="170">
        <f t="shared" si="20"/>
        <v>114.92</v>
      </c>
      <c r="U47" s="171">
        <v>106.2412416</v>
      </c>
      <c r="V47" s="170">
        <f t="shared" si="21"/>
        <v>124.3</v>
      </c>
      <c r="W47" s="171">
        <v>92.15296896000001</v>
      </c>
      <c r="X47" s="170">
        <f t="shared" si="22"/>
        <v>107.82</v>
      </c>
      <c r="Y47" s="171">
        <v>106.2412416</v>
      </c>
      <c r="Z47" s="170">
        <f t="shared" si="23"/>
        <v>124.3</v>
      </c>
      <c r="AA47" s="171">
        <v>110.25700608000001</v>
      </c>
      <c r="AB47" s="170">
        <f t="shared" si="24"/>
        <v>129</v>
      </c>
      <c r="AC47" s="177">
        <v>95.992216320000011</v>
      </c>
      <c r="AD47" s="170">
        <f t="shared" si="25"/>
        <v>112.31</v>
      </c>
    </row>
    <row r="48" spans="1:30" ht="18" customHeight="1" x14ac:dyDescent="0.2">
      <c r="A48" s="17">
        <v>90846</v>
      </c>
      <c r="B48" s="18" t="s">
        <v>26</v>
      </c>
      <c r="C48" s="25" t="s">
        <v>129</v>
      </c>
      <c r="D48" s="27">
        <v>0.17</v>
      </c>
      <c r="E48" s="29">
        <v>0</v>
      </c>
      <c r="F48" s="170">
        <f t="shared" si="13"/>
        <v>0</v>
      </c>
      <c r="G48" s="171">
        <v>0</v>
      </c>
      <c r="H48" s="170">
        <f t="shared" si="14"/>
        <v>0</v>
      </c>
      <c r="I48" s="171">
        <v>0</v>
      </c>
      <c r="J48" s="170">
        <f t="shared" si="15"/>
        <v>0</v>
      </c>
      <c r="K48" s="171">
        <v>0</v>
      </c>
      <c r="L48" s="170">
        <f t="shared" si="16"/>
        <v>0</v>
      </c>
      <c r="M48" s="192">
        <v>0</v>
      </c>
      <c r="N48" s="170">
        <f t="shared" si="17"/>
        <v>0</v>
      </c>
      <c r="O48" s="171">
        <v>113.10334464</v>
      </c>
      <c r="P48" s="170">
        <f t="shared" si="18"/>
        <v>132.33000000000001</v>
      </c>
      <c r="Q48" s="171">
        <v>96.952028160000012</v>
      </c>
      <c r="R48" s="170">
        <f t="shared" si="19"/>
        <v>113.43</v>
      </c>
      <c r="S48" s="171">
        <v>113.10334464</v>
      </c>
      <c r="T48" s="170">
        <f t="shared" si="20"/>
        <v>132.33000000000001</v>
      </c>
      <c r="U48" s="171">
        <v>129.26569344000001</v>
      </c>
      <c r="V48" s="170">
        <f t="shared" si="21"/>
        <v>151.24</v>
      </c>
      <c r="W48" s="171">
        <v>0</v>
      </c>
      <c r="X48" s="170">
        <f t="shared" si="22"/>
        <v>0</v>
      </c>
      <c r="Y48" s="171">
        <v>0</v>
      </c>
      <c r="Z48" s="170">
        <f t="shared" si="23"/>
        <v>0</v>
      </c>
      <c r="AA48" s="171">
        <v>145.41700992</v>
      </c>
      <c r="AB48" s="170">
        <f t="shared" si="24"/>
        <v>170.14</v>
      </c>
      <c r="AC48" s="177">
        <v>0</v>
      </c>
      <c r="AD48" s="170">
        <f t="shared" si="25"/>
        <v>0</v>
      </c>
    </row>
    <row r="49" spans="1:30" ht="18" customHeight="1" x14ac:dyDescent="0.2">
      <c r="A49" s="17">
        <v>90847</v>
      </c>
      <c r="B49" s="18" t="s">
        <v>45</v>
      </c>
      <c r="C49" s="25" t="s">
        <v>123</v>
      </c>
      <c r="D49" s="27">
        <v>0.17</v>
      </c>
      <c r="E49" s="29">
        <v>144.32481024000001</v>
      </c>
      <c r="F49" s="170">
        <f t="shared" si="13"/>
        <v>168.86</v>
      </c>
      <c r="G49" s="171">
        <v>144.32481024000001</v>
      </c>
      <c r="H49" s="170">
        <f t="shared" si="14"/>
        <v>168.86</v>
      </c>
      <c r="I49" s="171">
        <v>115.46426112</v>
      </c>
      <c r="J49" s="170">
        <f t="shared" si="15"/>
        <v>135.09</v>
      </c>
      <c r="K49" s="171">
        <v>115.46426112</v>
      </c>
      <c r="L49" s="170">
        <f t="shared" si="16"/>
        <v>135.09</v>
      </c>
      <c r="M49" s="192">
        <v>0</v>
      </c>
      <c r="N49" s="170">
        <f t="shared" si="17"/>
        <v>0</v>
      </c>
      <c r="O49" s="171">
        <v>100.22862719999999</v>
      </c>
      <c r="P49" s="170">
        <f t="shared" si="18"/>
        <v>117.27</v>
      </c>
      <c r="Q49" s="171">
        <v>96.223895040000002</v>
      </c>
      <c r="R49" s="170">
        <f t="shared" si="19"/>
        <v>112.58</v>
      </c>
      <c r="S49" s="171">
        <v>100.22862719999999</v>
      </c>
      <c r="T49" s="170">
        <f t="shared" si="20"/>
        <v>117.27</v>
      </c>
      <c r="U49" s="171">
        <v>112.253856</v>
      </c>
      <c r="V49" s="170">
        <f t="shared" si="21"/>
        <v>131.34</v>
      </c>
      <c r="W49" s="171">
        <v>0</v>
      </c>
      <c r="X49" s="170">
        <f t="shared" si="22"/>
        <v>0</v>
      </c>
      <c r="Y49" s="171">
        <v>112.253856</v>
      </c>
      <c r="Z49" s="170">
        <f t="shared" si="23"/>
        <v>131.34</v>
      </c>
      <c r="AA49" s="171">
        <v>118.26647040000002</v>
      </c>
      <c r="AB49" s="170">
        <f t="shared" si="24"/>
        <v>138.37</v>
      </c>
      <c r="AC49" s="177">
        <v>0</v>
      </c>
      <c r="AD49" s="170">
        <f t="shared" si="25"/>
        <v>0</v>
      </c>
    </row>
    <row r="50" spans="1:30" ht="18" customHeight="1" x14ac:dyDescent="0.2">
      <c r="A50" s="17">
        <v>90847</v>
      </c>
      <c r="B50" s="18" t="s">
        <v>9</v>
      </c>
      <c r="C50" s="25" t="s">
        <v>187</v>
      </c>
      <c r="D50" s="27">
        <v>0.17</v>
      </c>
      <c r="E50" s="29">
        <v>144.32481024000001</v>
      </c>
      <c r="F50" s="170">
        <f t="shared" si="13"/>
        <v>168.86</v>
      </c>
      <c r="G50" s="171">
        <v>144.32481024000001</v>
      </c>
      <c r="H50" s="170">
        <f t="shared" si="14"/>
        <v>168.86</v>
      </c>
      <c r="I50" s="171">
        <v>115.46426112</v>
      </c>
      <c r="J50" s="170">
        <f t="shared" si="15"/>
        <v>135.09</v>
      </c>
      <c r="K50" s="171">
        <v>115.46426112</v>
      </c>
      <c r="L50" s="170">
        <f t="shared" si="16"/>
        <v>135.09</v>
      </c>
      <c r="M50" s="192">
        <v>0</v>
      </c>
      <c r="N50" s="170">
        <f t="shared" si="17"/>
        <v>0</v>
      </c>
      <c r="O50" s="171">
        <v>100.22862719999999</v>
      </c>
      <c r="P50" s="170">
        <f t="shared" si="18"/>
        <v>117.27</v>
      </c>
      <c r="Q50" s="171">
        <v>96.223895040000002</v>
      </c>
      <c r="R50" s="170">
        <f t="shared" si="19"/>
        <v>112.58</v>
      </c>
      <c r="S50" s="171">
        <v>100.22862719999999</v>
      </c>
      <c r="T50" s="170">
        <f t="shared" si="20"/>
        <v>117.27</v>
      </c>
      <c r="U50" s="171">
        <v>112.253856</v>
      </c>
      <c r="V50" s="170">
        <f t="shared" si="21"/>
        <v>131.34</v>
      </c>
      <c r="W50" s="171">
        <v>92.15296896000001</v>
      </c>
      <c r="X50" s="170">
        <f t="shared" si="22"/>
        <v>107.82</v>
      </c>
      <c r="Y50" s="171">
        <v>112.253856</v>
      </c>
      <c r="Z50" s="170">
        <f t="shared" si="23"/>
        <v>131.34</v>
      </c>
      <c r="AA50" s="171">
        <v>118.26647040000002</v>
      </c>
      <c r="AB50" s="170">
        <f t="shared" si="24"/>
        <v>138.37</v>
      </c>
      <c r="AC50" s="177">
        <v>95.992216320000011</v>
      </c>
      <c r="AD50" s="170">
        <f t="shared" si="25"/>
        <v>112.31</v>
      </c>
    </row>
    <row r="51" spans="1:30" ht="18" customHeight="1" x14ac:dyDescent="0.2">
      <c r="A51" s="17">
        <v>90847</v>
      </c>
      <c r="B51" s="18" t="s">
        <v>124</v>
      </c>
      <c r="C51" s="25" t="s">
        <v>361</v>
      </c>
      <c r="D51" s="27">
        <v>0.17</v>
      </c>
      <c r="E51" s="29">
        <v>144.32481024000001</v>
      </c>
      <c r="F51" s="170">
        <f t="shared" si="13"/>
        <v>168.86</v>
      </c>
      <c r="G51" s="171">
        <v>144.32481024000001</v>
      </c>
      <c r="H51" s="170">
        <f t="shared" si="14"/>
        <v>168.86</v>
      </c>
      <c r="I51" s="171">
        <v>115.46426112</v>
      </c>
      <c r="J51" s="170">
        <f t="shared" si="15"/>
        <v>135.09</v>
      </c>
      <c r="K51" s="171">
        <v>115.46426112</v>
      </c>
      <c r="L51" s="170">
        <f t="shared" si="16"/>
        <v>135.09</v>
      </c>
      <c r="M51" s="192">
        <v>0</v>
      </c>
      <c r="N51" s="170">
        <f t="shared" si="17"/>
        <v>0</v>
      </c>
      <c r="O51" s="171">
        <v>100.22862719999999</v>
      </c>
      <c r="P51" s="170">
        <f t="shared" si="18"/>
        <v>117.27</v>
      </c>
      <c r="Q51" s="171">
        <v>96.223895040000002</v>
      </c>
      <c r="R51" s="170">
        <f t="shared" si="19"/>
        <v>112.58</v>
      </c>
      <c r="S51" s="171">
        <v>100.22862719999999</v>
      </c>
      <c r="T51" s="170">
        <f t="shared" si="20"/>
        <v>117.27</v>
      </c>
      <c r="U51" s="171">
        <v>112.253856</v>
      </c>
      <c r="V51" s="170">
        <f t="shared" si="21"/>
        <v>131.34</v>
      </c>
      <c r="W51" s="171">
        <v>92.15296896000001</v>
      </c>
      <c r="X51" s="170">
        <f t="shared" si="22"/>
        <v>107.82</v>
      </c>
      <c r="Y51" s="171">
        <v>112.253856</v>
      </c>
      <c r="Z51" s="170">
        <f t="shared" si="23"/>
        <v>131.34</v>
      </c>
      <c r="AA51" s="171">
        <v>118.26647040000002</v>
      </c>
      <c r="AB51" s="170">
        <f t="shared" si="24"/>
        <v>138.37</v>
      </c>
      <c r="AC51" s="177">
        <v>95.992216320000011</v>
      </c>
      <c r="AD51" s="170">
        <f t="shared" si="25"/>
        <v>112.31</v>
      </c>
    </row>
    <row r="52" spans="1:30" ht="27" customHeight="1" x14ac:dyDescent="0.2">
      <c r="A52" s="17">
        <v>90847</v>
      </c>
      <c r="B52" s="18" t="s">
        <v>122</v>
      </c>
      <c r="C52" s="35" t="s">
        <v>198</v>
      </c>
      <c r="D52" s="27">
        <v>0.17</v>
      </c>
      <c r="E52" s="29">
        <v>146.33269247999996</v>
      </c>
      <c r="F52" s="170">
        <f t="shared" si="13"/>
        <v>171.21</v>
      </c>
      <c r="G52" s="171">
        <v>146.33269247999996</v>
      </c>
      <c r="H52" s="170">
        <f t="shared" si="14"/>
        <v>171.21</v>
      </c>
      <c r="I52" s="171">
        <v>118.26647040000002</v>
      </c>
      <c r="J52" s="170">
        <f t="shared" si="15"/>
        <v>138.37</v>
      </c>
      <c r="K52" s="171">
        <v>118.26647040000002</v>
      </c>
      <c r="L52" s="170">
        <f t="shared" si="16"/>
        <v>138.37</v>
      </c>
      <c r="M52" s="192">
        <v>0</v>
      </c>
      <c r="N52" s="170">
        <f t="shared" si="17"/>
        <v>0</v>
      </c>
      <c r="O52" s="171">
        <v>104.23335936000001</v>
      </c>
      <c r="P52" s="170">
        <f t="shared" si="18"/>
        <v>121.95</v>
      </c>
      <c r="Q52" s="171">
        <v>98.220744960000005</v>
      </c>
      <c r="R52" s="170">
        <f t="shared" si="19"/>
        <v>114.92</v>
      </c>
      <c r="S52" s="171">
        <v>104.23335936000001</v>
      </c>
      <c r="T52" s="170">
        <f t="shared" si="20"/>
        <v>121.95</v>
      </c>
      <c r="U52" s="171">
        <v>116.26962048000001</v>
      </c>
      <c r="V52" s="170">
        <f t="shared" si="21"/>
        <v>136.04</v>
      </c>
      <c r="W52" s="171">
        <v>92.15296896000001</v>
      </c>
      <c r="X52" s="170">
        <f t="shared" si="22"/>
        <v>107.82</v>
      </c>
      <c r="Y52" s="171">
        <v>116.26962048000001</v>
      </c>
      <c r="Z52" s="170">
        <f t="shared" si="23"/>
        <v>136.04</v>
      </c>
      <c r="AA52" s="171">
        <v>122.28223488</v>
      </c>
      <c r="AB52" s="170">
        <f t="shared" si="24"/>
        <v>143.07</v>
      </c>
      <c r="AC52" s="177">
        <v>95.992216320000011</v>
      </c>
      <c r="AD52" s="170">
        <f t="shared" si="25"/>
        <v>112.31</v>
      </c>
    </row>
    <row r="53" spans="1:30" ht="18" customHeight="1" x14ac:dyDescent="0.2">
      <c r="A53" s="17">
        <v>90847</v>
      </c>
      <c r="B53" s="18" t="s">
        <v>121</v>
      </c>
      <c r="C53" s="25" t="s">
        <v>199</v>
      </c>
      <c r="D53" s="27">
        <v>0.17</v>
      </c>
      <c r="E53" s="29">
        <v>144.32481024000001</v>
      </c>
      <c r="F53" s="170">
        <f t="shared" si="13"/>
        <v>168.86</v>
      </c>
      <c r="G53" s="171">
        <v>144.32481024000001</v>
      </c>
      <c r="H53" s="170">
        <f t="shared" si="14"/>
        <v>168.86</v>
      </c>
      <c r="I53" s="171">
        <v>115.46426112</v>
      </c>
      <c r="J53" s="170">
        <f t="shared" si="15"/>
        <v>135.09</v>
      </c>
      <c r="K53" s="171">
        <v>115.46426112</v>
      </c>
      <c r="L53" s="170">
        <f t="shared" si="16"/>
        <v>135.09</v>
      </c>
      <c r="M53" s="192">
        <v>0</v>
      </c>
      <c r="N53" s="170">
        <f t="shared" si="17"/>
        <v>0</v>
      </c>
      <c r="O53" s="171">
        <v>100.22862719999999</v>
      </c>
      <c r="P53" s="170">
        <f t="shared" si="18"/>
        <v>117.27</v>
      </c>
      <c r="Q53" s="171">
        <v>96.223895040000002</v>
      </c>
      <c r="R53" s="170">
        <f t="shared" si="19"/>
        <v>112.58</v>
      </c>
      <c r="S53" s="171">
        <v>100.22862719999999</v>
      </c>
      <c r="T53" s="170">
        <f t="shared" si="20"/>
        <v>117.27</v>
      </c>
      <c r="U53" s="171">
        <v>112.253856</v>
      </c>
      <c r="V53" s="170">
        <f t="shared" si="21"/>
        <v>131.34</v>
      </c>
      <c r="W53" s="171">
        <v>92.15296896000001</v>
      </c>
      <c r="X53" s="170">
        <f t="shared" si="22"/>
        <v>107.82</v>
      </c>
      <c r="Y53" s="171">
        <v>112.253856</v>
      </c>
      <c r="Z53" s="170">
        <f t="shared" si="23"/>
        <v>131.34</v>
      </c>
      <c r="AA53" s="171">
        <v>118.26647040000002</v>
      </c>
      <c r="AB53" s="170">
        <f t="shared" si="24"/>
        <v>138.37</v>
      </c>
      <c r="AC53" s="177">
        <v>95.992216320000011</v>
      </c>
      <c r="AD53" s="170">
        <f t="shared" si="25"/>
        <v>112.31</v>
      </c>
    </row>
    <row r="54" spans="1:30" ht="18" customHeight="1" x14ac:dyDescent="0.2">
      <c r="A54" s="17">
        <v>90847</v>
      </c>
      <c r="B54" s="18" t="s">
        <v>118</v>
      </c>
      <c r="C54" s="25" t="s">
        <v>200</v>
      </c>
      <c r="D54" s="27">
        <v>0.17</v>
      </c>
      <c r="E54" s="29">
        <v>144.32481024000001</v>
      </c>
      <c r="F54" s="170">
        <f t="shared" si="13"/>
        <v>168.86</v>
      </c>
      <c r="G54" s="171">
        <v>144.32481024000001</v>
      </c>
      <c r="H54" s="170">
        <f t="shared" si="14"/>
        <v>168.86</v>
      </c>
      <c r="I54" s="171">
        <v>115.46426112</v>
      </c>
      <c r="J54" s="170">
        <f t="shared" si="15"/>
        <v>135.09</v>
      </c>
      <c r="K54" s="171">
        <v>115.46426112</v>
      </c>
      <c r="L54" s="170">
        <f t="shared" si="16"/>
        <v>135.09</v>
      </c>
      <c r="M54" s="192">
        <v>0</v>
      </c>
      <c r="N54" s="170">
        <f t="shared" si="17"/>
        <v>0</v>
      </c>
      <c r="O54" s="171">
        <v>100.22862719999999</v>
      </c>
      <c r="P54" s="170">
        <f t="shared" si="18"/>
        <v>117.27</v>
      </c>
      <c r="Q54" s="171">
        <v>96.223895040000002</v>
      </c>
      <c r="R54" s="170">
        <f t="shared" si="19"/>
        <v>112.58</v>
      </c>
      <c r="S54" s="171">
        <v>100.22862719999999</v>
      </c>
      <c r="T54" s="170">
        <f t="shared" si="20"/>
        <v>117.27</v>
      </c>
      <c r="U54" s="171">
        <v>112.253856</v>
      </c>
      <c r="V54" s="170">
        <f t="shared" si="21"/>
        <v>131.34</v>
      </c>
      <c r="W54" s="171">
        <v>92.15296896000001</v>
      </c>
      <c r="X54" s="170">
        <f t="shared" si="22"/>
        <v>107.82</v>
      </c>
      <c r="Y54" s="171">
        <v>112.253856</v>
      </c>
      <c r="Z54" s="170">
        <f t="shared" si="23"/>
        <v>131.34</v>
      </c>
      <c r="AA54" s="171">
        <v>118.26647040000002</v>
      </c>
      <c r="AB54" s="170">
        <f t="shared" si="24"/>
        <v>138.37</v>
      </c>
      <c r="AC54" s="177">
        <v>95.992216320000011</v>
      </c>
      <c r="AD54" s="170">
        <f t="shared" si="25"/>
        <v>112.31</v>
      </c>
    </row>
    <row r="55" spans="1:30" ht="18" customHeight="1" x14ac:dyDescent="0.2">
      <c r="A55" s="17">
        <v>90847</v>
      </c>
      <c r="B55" s="18" t="s">
        <v>119</v>
      </c>
      <c r="C55" s="25" t="s">
        <v>201</v>
      </c>
      <c r="D55" s="27">
        <v>0.17</v>
      </c>
      <c r="E55" s="29">
        <v>144.32481024000001</v>
      </c>
      <c r="F55" s="170">
        <f t="shared" si="13"/>
        <v>168.86</v>
      </c>
      <c r="G55" s="171">
        <v>144.32481024000001</v>
      </c>
      <c r="H55" s="170">
        <f t="shared" si="14"/>
        <v>168.86</v>
      </c>
      <c r="I55" s="171">
        <v>115.46426112</v>
      </c>
      <c r="J55" s="170">
        <f t="shared" si="15"/>
        <v>135.09</v>
      </c>
      <c r="K55" s="171">
        <v>115.46426112</v>
      </c>
      <c r="L55" s="170">
        <f t="shared" si="16"/>
        <v>135.09</v>
      </c>
      <c r="M55" s="192">
        <v>0</v>
      </c>
      <c r="N55" s="170">
        <f t="shared" si="17"/>
        <v>0</v>
      </c>
      <c r="O55" s="171">
        <v>100.22862719999999</v>
      </c>
      <c r="P55" s="170">
        <f t="shared" si="18"/>
        <v>117.27</v>
      </c>
      <c r="Q55" s="171">
        <v>96.223895040000002</v>
      </c>
      <c r="R55" s="170">
        <f t="shared" si="19"/>
        <v>112.58</v>
      </c>
      <c r="S55" s="171">
        <v>100.22862719999999</v>
      </c>
      <c r="T55" s="170">
        <f t="shared" si="20"/>
        <v>117.27</v>
      </c>
      <c r="U55" s="171">
        <v>112.253856</v>
      </c>
      <c r="V55" s="170">
        <f t="shared" si="21"/>
        <v>131.34</v>
      </c>
      <c r="W55" s="171">
        <v>92.15296896000001</v>
      </c>
      <c r="X55" s="170">
        <f t="shared" si="22"/>
        <v>107.82</v>
      </c>
      <c r="Y55" s="171">
        <v>112.253856</v>
      </c>
      <c r="Z55" s="170">
        <f t="shared" si="23"/>
        <v>131.34</v>
      </c>
      <c r="AA55" s="171">
        <v>118.26647040000002</v>
      </c>
      <c r="AB55" s="170">
        <f t="shared" si="24"/>
        <v>138.37</v>
      </c>
      <c r="AC55" s="177">
        <v>95.992216320000011</v>
      </c>
      <c r="AD55" s="170">
        <f t="shared" si="25"/>
        <v>112.31</v>
      </c>
    </row>
    <row r="56" spans="1:30" ht="18" customHeight="1" x14ac:dyDescent="0.2">
      <c r="A56" s="17">
        <v>90847</v>
      </c>
      <c r="B56" s="18" t="s">
        <v>120</v>
      </c>
      <c r="C56" s="25" t="s">
        <v>202</v>
      </c>
      <c r="D56" s="27">
        <v>0.17</v>
      </c>
      <c r="E56" s="29">
        <v>144.32481024000001</v>
      </c>
      <c r="F56" s="170">
        <f t="shared" si="13"/>
        <v>168.86</v>
      </c>
      <c r="G56" s="171">
        <v>144.32481024000001</v>
      </c>
      <c r="H56" s="170">
        <f t="shared" si="14"/>
        <v>168.86</v>
      </c>
      <c r="I56" s="171">
        <v>115.46426112</v>
      </c>
      <c r="J56" s="170">
        <f t="shared" si="15"/>
        <v>135.09</v>
      </c>
      <c r="K56" s="171">
        <v>115.46426112</v>
      </c>
      <c r="L56" s="170">
        <f t="shared" si="16"/>
        <v>135.09</v>
      </c>
      <c r="M56" s="192">
        <v>0</v>
      </c>
      <c r="N56" s="170">
        <f t="shared" si="17"/>
        <v>0</v>
      </c>
      <c r="O56" s="171">
        <v>100.22862719999999</v>
      </c>
      <c r="P56" s="170">
        <f t="shared" si="18"/>
        <v>117.27</v>
      </c>
      <c r="Q56" s="171">
        <v>96.223895040000002</v>
      </c>
      <c r="R56" s="170">
        <f t="shared" si="19"/>
        <v>112.58</v>
      </c>
      <c r="S56" s="171">
        <v>100.22862719999999</v>
      </c>
      <c r="T56" s="170">
        <f t="shared" si="20"/>
        <v>117.27</v>
      </c>
      <c r="U56" s="171">
        <v>112.253856</v>
      </c>
      <c r="V56" s="170">
        <f t="shared" si="21"/>
        <v>131.34</v>
      </c>
      <c r="W56" s="171">
        <v>92.15296896000001</v>
      </c>
      <c r="X56" s="170">
        <f t="shared" si="22"/>
        <v>107.82</v>
      </c>
      <c r="Y56" s="171">
        <v>112.253856</v>
      </c>
      <c r="Z56" s="170">
        <f t="shared" si="23"/>
        <v>131.34</v>
      </c>
      <c r="AA56" s="171">
        <v>118.26647040000002</v>
      </c>
      <c r="AB56" s="170">
        <f t="shared" si="24"/>
        <v>138.37</v>
      </c>
      <c r="AC56" s="177">
        <v>95.992216320000011</v>
      </c>
      <c r="AD56" s="170">
        <f t="shared" si="25"/>
        <v>112.31</v>
      </c>
    </row>
    <row r="57" spans="1:30" ht="18" customHeight="1" x14ac:dyDescent="0.2">
      <c r="A57" s="17">
        <v>90847</v>
      </c>
      <c r="B57" s="18" t="s">
        <v>23</v>
      </c>
      <c r="C57" s="25" t="s">
        <v>125</v>
      </c>
      <c r="D57" s="27">
        <v>0.17</v>
      </c>
      <c r="E57" s="29">
        <v>144.32481024000001</v>
      </c>
      <c r="F57" s="170">
        <f t="shared" si="13"/>
        <v>168.86</v>
      </c>
      <c r="G57" s="171">
        <v>144.32481024000001</v>
      </c>
      <c r="H57" s="170">
        <f t="shared" si="14"/>
        <v>168.86</v>
      </c>
      <c r="I57" s="171">
        <v>115.46426112</v>
      </c>
      <c r="J57" s="170">
        <f t="shared" si="15"/>
        <v>135.09</v>
      </c>
      <c r="K57" s="171">
        <v>115.46426112</v>
      </c>
      <c r="L57" s="170">
        <f t="shared" si="16"/>
        <v>135.09</v>
      </c>
      <c r="M57" s="192">
        <v>0</v>
      </c>
      <c r="N57" s="170">
        <f t="shared" si="17"/>
        <v>0</v>
      </c>
      <c r="O57" s="171">
        <v>100.22862719999999</v>
      </c>
      <c r="P57" s="170">
        <f t="shared" si="18"/>
        <v>117.27</v>
      </c>
      <c r="Q57" s="171">
        <v>96.223895040000002</v>
      </c>
      <c r="R57" s="170">
        <f t="shared" si="19"/>
        <v>112.58</v>
      </c>
      <c r="S57" s="171">
        <v>100.22862719999999</v>
      </c>
      <c r="T57" s="170">
        <f t="shared" si="20"/>
        <v>117.27</v>
      </c>
      <c r="U57" s="171">
        <v>112.253856</v>
      </c>
      <c r="V57" s="170">
        <f t="shared" si="21"/>
        <v>131.34</v>
      </c>
      <c r="W57" s="171">
        <v>0</v>
      </c>
      <c r="X57" s="170">
        <f t="shared" si="22"/>
        <v>0</v>
      </c>
      <c r="Y57" s="171">
        <v>112.253856</v>
      </c>
      <c r="Z57" s="170">
        <f t="shared" si="23"/>
        <v>131.34</v>
      </c>
      <c r="AA57" s="171">
        <v>118.26647040000002</v>
      </c>
      <c r="AB57" s="170">
        <f t="shared" si="24"/>
        <v>138.37</v>
      </c>
      <c r="AC57" s="177">
        <v>0</v>
      </c>
      <c r="AD57" s="170">
        <f t="shared" si="25"/>
        <v>0</v>
      </c>
    </row>
    <row r="58" spans="1:30" ht="18" customHeight="1" x14ac:dyDescent="0.2">
      <c r="A58" s="17">
        <v>90847</v>
      </c>
      <c r="B58" s="18" t="s">
        <v>25</v>
      </c>
      <c r="C58" s="25" t="s">
        <v>174</v>
      </c>
      <c r="D58" s="27">
        <v>0.17</v>
      </c>
      <c r="E58" s="29">
        <v>144.32481024000001</v>
      </c>
      <c r="F58" s="170">
        <f t="shared" si="13"/>
        <v>168.86</v>
      </c>
      <c r="G58" s="171">
        <v>144.32481024000001</v>
      </c>
      <c r="H58" s="170">
        <f t="shared" si="14"/>
        <v>168.86</v>
      </c>
      <c r="I58" s="171">
        <v>115.46426112</v>
      </c>
      <c r="J58" s="170">
        <f t="shared" si="15"/>
        <v>135.09</v>
      </c>
      <c r="K58" s="171">
        <v>115.46426112</v>
      </c>
      <c r="L58" s="170">
        <f t="shared" si="16"/>
        <v>135.09</v>
      </c>
      <c r="M58" s="192">
        <v>0</v>
      </c>
      <c r="N58" s="170">
        <f t="shared" si="17"/>
        <v>0</v>
      </c>
      <c r="O58" s="171">
        <v>100.22862719999999</v>
      </c>
      <c r="P58" s="170">
        <f t="shared" si="18"/>
        <v>117.27</v>
      </c>
      <c r="Q58" s="171">
        <v>96.223895040000002</v>
      </c>
      <c r="R58" s="170">
        <f t="shared" si="19"/>
        <v>112.58</v>
      </c>
      <c r="S58" s="171">
        <v>100.22862719999999</v>
      </c>
      <c r="T58" s="170">
        <f t="shared" si="20"/>
        <v>117.27</v>
      </c>
      <c r="U58" s="171">
        <v>112.253856</v>
      </c>
      <c r="V58" s="170">
        <f t="shared" si="21"/>
        <v>131.34</v>
      </c>
      <c r="W58" s="171">
        <v>0</v>
      </c>
      <c r="X58" s="170">
        <f t="shared" si="22"/>
        <v>0</v>
      </c>
      <c r="Y58" s="171">
        <v>112.253856</v>
      </c>
      <c r="Z58" s="170">
        <f t="shared" si="23"/>
        <v>131.34</v>
      </c>
      <c r="AA58" s="171">
        <v>118.26647040000002</v>
      </c>
      <c r="AB58" s="170">
        <f t="shared" si="24"/>
        <v>138.37</v>
      </c>
      <c r="AC58" s="177">
        <v>0</v>
      </c>
      <c r="AD58" s="170">
        <f t="shared" si="25"/>
        <v>0</v>
      </c>
    </row>
    <row r="59" spans="1:30" ht="18" customHeight="1" x14ac:dyDescent="0.2">
      <c r="A59" s="17">
        <v>90847</v>
      </c>
      <c r="B59" s="18" t="s">
        <v>26</v>
      </c>
      <c r="C59" s="25" t="s">
        <v>130</v>
      </c>
      <c r="D59" s="27">
        <v>0.17</v>
      </c>
      <c r="E59" s="29">
        <v>0</v>
      </c>
      <c r="F59" s="170">
        <f t="shared" si="13"/>
        <v>0</v>
      </c>
      <c r="G59" s="171">
        <v>0</v>
      </c>
      <c r="H59" s="170">
        <f t="shared" si="14"/>
        <v>0</v>
      </c>
      <c r="I59" s="171">
        <v>0</v>
      </c>
      <c r="J59" s="170">
        <f t="shared" si="15"/>
        <v>0</v>
      </c>
      <c r="K59" s="171">
        <v>0</v>
      </c>
      <c r="L59" s="170">
        <f t="shared" si="16"/>
        <v>0</v>
      </c>
      <c r="M59" s="192">
        <v>0</v>
      </c>
      <c r="N59" s="170">
        <f t="shared" si="17"/>
        <v>0</v>
      </c>
      <c r="O59" s="171">
        <v>117.0529152</v>
      </c>
      <c r="P59" s="170">
        <f t="shared" si="18"/>
        <v>136.94999999999999</v>
      </c>
      <c r="Q59" s="171">
        <v>100.32791808000002</v>
      </c>
      <c r="R59" s="170">
        <f t="shared" si="19"/>
        <v>117.38</v>
      </c>
      <c r="S59" s="171">
        <v>117.0529152</v>
      </c>
      <c r="T59" s="170">
        <f t="shared" si="20"/>
        <v>136.94999999999999</v>
      </c>
      <c r="U59" s="171">
        <v>133.77791232000001</v>
      </c>
      <c r="V59" s="170">
        <f t="shared" si="21"/>
        <v>156.52000000000001</v>
      </c>
      <c r="W59" s="171">
        <v>0</v>
      </c>
      <c r="X59" s="170">
        <f t="shared" si="22"/>
        <v>0</v>
      </c>
      <c r="Y59" s="171">
        <v>0</v>
      </c>
      <c r="Z59" s="170">
        <f t="shared" si="23"/>
        <v>0</v>
      </c>
      <c r="AA59" s="171">
        <v>150.49187712</v>
      </c>
      <c r="AB59" s="170">
        <f t="shared" si="24"/>
        <v>176.08</v>
      </c>
      <c r="AC59" s="177">
        <v>0</v>
      </c>
      <c r="AD59" s="170">
        <f t="shared" si="25"/>
        <v>0</v>
      </c>
    </row>
    <row r="60" spans="1:30" ht="18" customHeight="1" x14ac:dyDescent="0.2">
      <c r="A60" s="17">
        <v>90853</v>
      </c>
      <c r="B60" s="18" t="s">
        <v>45</v>
      </c>
      <c r="C60" s="25" t="s">
        <v>126</v>
      </c>
      <c r="D60" s="27">
        <v>0.17</v>
      </c>
      <c r="E60" s="29">
        <v>43.511470080000002</v>
      </c>
      <c r="F60" s="170">
        <f t="shared" si="13"/>
        <v>50.91</v>
      </c>
      <c r="G60" s="171">
        <v>43.511470080000002</v>
      </c>
      <c r="H60" s="170">
        <f t="shared" si="14"/>
        <v>50.91</v>
      </c>
      <c r="I60" s="171">
        <v>34.873163520000006</v>
      </c>
      <c r="J60" s="170">
        <f t="shared" si="15"/>
        <v>40.799999999999997</v>
      </c>
      <c r="K60" s="171">
        <v>34.873163520000006</v>
      </c>
      <c r="L60" s="170">
        <f t="shared" si="16"/>
        <v>40.799999999999997</v>
      </c>
      <c r="M60" s="192">
        <v>0</v>
      </c>
      <c r="N60" s="170">
        <f t="shared" si="17"/>
        <v>0</v>
      </c>
      <c r="O60" s="171">
        <v>29.842425600000002</v>
      </c>
      <c r="P60" s="170">
        <f t="shared" si="18"/>
        <v>34.92</v>
      </c>
      <c r="Q60" s="171">
        <v>28.76125824</v>
      </c>
      <c r="R60" s="170">
        <f t="shared" si="19"/>
        <v>33.65</v>
      </c>
      <c r="S60" s="171">
        <v>29.842425600000002</v>
      </c>
      <c r="T60" s="170">
        <f t="shared" si="20"/>
        <v>34.92</v>
      </c>
      <c r="U60" s="171">
        <v>34.520129280000006</v>
      </c>
      <c r="V60" s="170">
        <f t="shared" si="21"/>
        <v>40.39</v>
      </c>
      <c r="W60" s="171">
        <v>0</v>
      </c>
      <c r="X60" s="170">
        <f t="shared" si="22"/>
        <v>0</v>
      </c>
      <c r="Y60" s="171">
        <v>34.520129280000006</v>
      </c>
      <c r="Z60" s="170">
        <f t="shared" si="23"/>
        <v>40.39</v>
      </c>
      <c r="AA60" s="171">
        <v>36.318397440000005</v>
      </c>
      <c r="AB60" s="170">
        <f t="shared" si="24"/>
        <v>42.49</v>
      </c>
      <c r="AC60" s="177">
        <v>0</v>
      </c>
      <c r="AD60" s="170">
        <f t="shared" si="25"/>
        <v>0</v>
      </c>
    </row>
    <row r="61" spans="1:30" ht="18" customHeight="1" x14ac:dyDescent="0.2">
      <c r="A61" s="17">
        <v>90853</v>
      </c>
      <c r="B61" s="18" t="s">
        <v>9</v>
      </c>
      <c r="C61" s="25" t="s">
        <v>127</v>
      </c>
      <c r="D61" s="27">
        <v>0.17</v>
      </c>
      <c r="E61" s="29">
        <v>43.511470080000002</v>
      </c>
      <c r="F61" s="170">
        <f t="shared" si="13"/>
        <v>50.91</v>
      </c>
      <c r="G61" s="171">
        <v>43.511470080000002</v>
      </c>
      <c r="H61" s="170">
        <f t="shared" si="14"/>
        <v>50.91</v>
      </c>
      <c r="I61" s="171">
        <v>34.873163520000006</v>
      </c>
      <c r="J61" s="170">
        <f t="shared" si="15"/>
        <v>40.799999999999997</v>
      </c>
      <c r="K61" s="171">
        <v>34.873163520000006</v>
      </c>
      <c r="L61" s="170">
        <f t="shared" si="16"/>
        <v>40.799999999999997</v>
      </c>
      <c r="M61" s="192">
        <v>0</v>
      </c>
      <c r="N61" s="170">
        <f t="shared" si="17"/>
        <v>0</v>
      </c>
      <c r="O61" s="171">
        <v>29.842425600000002</v>
      </c>
      <c r="P61" s="170">
        <f t="shared" si="18"/>
        <v>34.92</v>
      </c>
      <c r="Q61" s="171">
        <v>28.76125824</v>
      </c>
      <c r="R61" s="170">
        <f t="shared" si="19"/>
        <v>33.65</v>
      </c>
      <c r="S61" s="171">
        <v>29.842425600000002</v>
      </c>
      <c r="T61" s="170">
        <f t="shared" si="20"/>
        <v>34.92</v>
      </c>
      <c r="U61" s="171">
        <v>34.520129280000006</v>
      </c>
      <c r="V61" s="170">
        <f t="shared" si="21"/>
        <v>40.39</v>
      </c>
      <c r="W61" s="171">
        <v>27.613896960000002</v>
      </c>
      <c r="X61" s="170">
        <f t="shared" si="22"/>
        <v>32.31</v>
      </c>
      <c r="Y61" s="171">
        <v>34.520129280000006</v>
      </c>
      <c r="Z61" s="170">
        <f t="shared" si="23"/>
        <v>40.39</v>
      </c>
      <c r="AA61" s="171">
        <v>36.318397440000005</v>
      </c>
      <c r="AB61" s="170">
        <f t="shared" si="24"/>
        <v>42.49</v>
      </c>
      <c r="AC61" s="177">
        <v>28.76125824</v>
      </c>
      <c r="AD61" s="170">
        <f t="shared" si="25"/>
        <v>33.65</v>
      </c>
    </row>
    <row r="62" spans="1:30" ht="18" customHeight="1" x14ac:dyDescent="0.2">
      <c r="A62" s="17">
        <v>90853</v>
      </c>
      <c r="B62" s="18" t="s">
        <v>121</v>
      </c>
      <c r="C62" s="25" t="s">
        <v>128</v>
      </c>
      <c r="D62" s="27">
        <v>0.17</v>
      </c>
      <c r="E62" s="29">
        <v>43.511470080000002</v>
      </c>
      <c r="F62" s="170">
        <f t="shared" si="13"/>
        <v>50.91</v>
      </c>
      <c r="G62" s="171">
        <v>43.511470080000002</v>
      </c>
      <c r="H62" s="170">
        <f t="shared" si="14"/>
        <v>50.91</v>
      </c>
      <c r="I62" s="171">
        <v>34.873163520000006</v>
      </c>
      <c r="J62" s="170">
        <f t="shared" si="15"/>
        <v>40.799999999999997</v>
      </c>
      <c r="K62" s="171">
        <v>34.873163520000006</v>
      </c>
      <c r="L62" s="170">
        <f t="shared" si="16"/>
        <v>40.799999999999997</v>
      </c>
      <c r="M62" s="192">
        <v>0</v>
      </c>
      <c r="N62" s="170">
        <f t="shared" si="17"/>
        <v>0</v>
      </c>
      <c r="O62" s="171">
        <v>29.842425600000002</v>
      </c>
      <c r="P62" s="170">
        <f t="shared" si="18"/>
        <v>34.92</v>
      </c>
      <c r="Q62" s="171">
        <v>28.76125824</v>
      </c>
      <c r="R62" s="170">
        <f t="shared" si="19"/>
        <v>33.65</v>
      </c>
      <c r="S62" s="171">
        <v>29.842425600000002</v>
      </c>
      <c r="T62" s="170">
        <f t="shared" si="20"/>
        <v>34.92</v>
      </c>
      <c r="U62" s="171">
        <v>34.520129280000006</v>
      </c>
      <c r="V62" s="170">
        <f t="shared" si="21"/>
        <v>40.39</v>
      </c>
      <c r="W62" s="171">
        <v>27.613896960000002</v>
      </c>
      <c r="X62" s="170">
        <f t="shared" si="22"/>
        <v>32.31</v>
      </c>
      <c r="Y62" s="171">
        <v>34.520129280000006</v>
      </c>
      <c r="Z62" s="170">
        <f t="shared" si="23"/>
        <v>40.39</v>
      </c>
      <c r="AA62" s="171">
        <v>36.318397440000005</v>
      </c>
      <c r="AB62" s="170">
        <f t="shared" si="24"/>
        <v>42.49</v>
      </c>
      <c r="AC62" s="177">
        <v>28.76125824</v>
      </c>
      <c r="AD62" s="170">
        <f t="shared" si="25"/>
        <v>33.65</v>
      </c>
    </row>
    <row r="63" spans="1:30" ht="18" customHeight="1" x14ac:dyDescent="0.2">
      <c r="A63" s="17">
        <v>90853</v>
      </c>
      <c r="B63" s="18" t="s">
        <v>118</v>
      </c>
      <c r="C63" s="25" t="s">
        <v>203</v>
      </c>
      <c r="D63" s="27">
        <v>0.17</v>
      </c>
      <c r="E63" s="29">
        <v>43.511470080000002</v>
      </c>
      <c r="F63" s="170">
        <f t="shared" si="13"/>
        <v>50.91</v>
      </c>
      <c r="G63" s="171">
        <v>43.511470080000002</v>
      </c>
      <c r="H63" s="170">
        <f t="shared" si="14"/>
        <v>50.91</v>
      </c>
      <c r="I63" s="171">
        <v>34.873163520000006</v>
      </c>
      <c r="J63" s="170">
        <f t="shared" si="15"/>
        <v>40.799999999999997</v>
      </c>
      <c r="K63" s="171">
        <v>34.873163520000006</v>
      </c>
      <c r="L63" s="170">
        <f t="shared" si="16"/>
        <v>40.799999999999997</v>
      </c>
      <c r="M63" s="192">
        <v>0</v>
      </c>
      <c r="N63" s="170">
        <f t="shared" si="17"/>
        <v>0</v>
      </c>
      <c r="O63" s="171">
        <v>29.842425600000002</v>
      </c>
      <c r="P63" s="170">
        <f t="shared" si="18"/>
        <v>34.92</v>
      </c>
      <c r="Q63" s="171">
        <v>28.76125824</v>
      </c>
      <c r="R63" s="170">
        <f t="shared" si="19"/>
        <v>33.65</v>
      </c>
      <c r="S63" s="171">
        <v>29.842425600000002</v>
      </c>
      <c r="T63" s="170">
        <f t="shared" si="20"/>
        <v>34.92</v>
      </c>
      <c r="U63" s="171">
        <v>34.520129280000006</v>
      </c>
      <c r="V63" s="170">
        <f t="shared" si="21"/>
        <v>40.39</v>
      </c>
      <c r="W63" s="171">
        <v>27.613896960000002</v>
      </c>
      <c r="X63" s="170">
        <f t="shared" si="22"/>
        <v>32.31</v>
      </c>
      <c r="Y63" s="171">
        <v>34.520129280000006</v>
      </c>
      <c r="Z63" s="170">
        <f t="shared" si="23"/>
        <v>40.39</v>
      </c>
      <c r="AA63" s="171">
        <v>36.318397440000005</v>
      </c>
      <c r="AB63" s="170">
        <f t="shared" si="24"/>
        <v>42.49</v>
      </c>
      <c r="AC63" s="177">
        <v>28.76125824</v>
      </c>
      <c r="AD63" s="170">
        <f t="shared" si="25"/>
        <v>33.65</v>
      </c>
    </row>
    <row r="64" spans="1:30" ht="18" customHeight="1" x14ac:dyDescent="0.2">
      <c r="A64" s="17">
        <v>90853</v>
      </c>
      <c r="B64" s="18" t="s">
        <v>120</v>
      </c>
      <c r="C64" s="25" t="s">
        <v>228</v>
      </c>
      <c r="D64" s="27">
        <v>0.17</v>
      </c>
      <c r="E64" s="29">
        <v>43.511470080000002</v>
      </c>
      <c r="F64" s="170">
        <f t="shared" si="13"/>
        <v>50.91</v>
      </c>
      <c r="G64" s="171">
        <v>43.511470080000002</v>
      </c>
      <c r="H64" s="170">
        <f t="shared" si="14"/>
        <v>50.91</v>
      </c>
      <c r="I64" s="171">
        <v>34.873163520000006</v>
      </c>
      <c r="J64" s="170">
        <f t="shared" si="15"/>
        <v>40.799999999999997</v>
      </c>
      <c r="K64" s="171">
        <v>34.873163520000006</v>
      </c>
      <c r="L64" s="170">
        <f t="shared" si="16"/>
        <v>40.799999999999997</v>
      </c>
      <c r="M64" s="192">
        <v>0</v>
      </c>
      <c r="N64" s="170">
        <f t="shared" si="17"/>
        <v>0</v>
      </c>
      <c r="O64" s="171">
        <v>29.842425600000002</v>
      </c>
      <c r="P64" s="170">
        <f t="shared" si="18"/>
        <v>34.92</v>
      </c>
      <c r="Q64" s="171">
        <v>29.125324800000001</v>
      </c>
      <c r="R64" s="170">
        <f t="shared" si="19"/>
        <v>34.08</v>
      </c>
      <c r="S64" s="171">
        <v>29.842425600000002</v>
      </c>
      <c r="T64" s="170">
        <f t="shared" si="20"/>
        <v>34.92</v>
      </c>
      <c r="U64" s="171">
        <v>34.520129280000006</v>
      </c>
      <c r="V64" s="170">
        <f t="shared" si="21"/>
        <v>40.39</v>
      </c>
      <c r="W64" s="171">
        <v>27.613896960000002</v>
      </c>
      <c r="X64" s="170">
        <f t="shared" si="22"/>
        <v>32.31</v>
      </c>
      <c r="Y64" s="171">
        <v>34.520129280000006</v>
      </c>
      <c r="Z64" s="170">
        <f t="shared" si="23"/>
        <v>40.39</v>
      </c>
      <c r="AA64" s="171">
        <v>36.318397440000005</v>
      </c>
      <c r="AB64" s="170">
        <f t="shared" si="24"/>
        <v>42.49</v>
      </c>
      <c r="AC64" s="177">
        <v>28.76125824</v>
      </c>
      <c r="AD64" s="170">
        <f t="shared" si="25"/>
        <v>33.65</v>
      </c>
    </row>
    <row r="65" spans="1:30" ht="18" customHeight="1" x14ac:dyDescent="0.2">
      <c r="A65" s="17">
        <v>90870</v>
      </c>
      <c r="B65" s="18" t="s">
        <v>45</v>
      </c>
      <c r="C65" s="25" t="s">
        <v>229</v>
      </c>
      <c r="D65" s="27">
        <v>0.17</v>
      </c>
      <c r="E65" s="29">
        <v>66.249081599999997</v>
      </c>
      <c r="F65" s="170">
        <f t="shared" si="13"/>
        <v>77.510000000000005</v>
      </c>
      <c r="G65" s="171">
        <v>66.249081599999997</v>
      </c>
      <c r="H65" s="170">
        <f t="shared" si="14"/>
        <v>77.510000000000005</v>
      </c>
      <c r="I65" s="171">
        <v>0</v>
      </c>
      <c r="J65" s="170">
        <f t="shared" si="15"/>
        <v>0</v>
      </c>
      <c r="K65" s="171">
        <v>0</v>
      </c>
      <c r="L65" s="170">
        <f t="shared" si="16"/>
        <v>0</v>
      </c>
      <c r="M65" s="192">
        <v>0</v>
      </c>
      <c r="N65" s="170">
        <f t="shared" si="17"/>
        <v>0</v>
      </c>
      <c r="O65" s="171">
        <v>0</v>
      </c>
      <c r="P65" s="170">
        <f t="shared" si="18"/>
        <v>0</v>
      </c>
      <c r="Q65" s="171">
        <v>0</v>
      </c>
      <c r="R65" s="170">
        <f t="shared" si="19"/>
        <v>0</v>
      </c>
      <c r="S65" s="171">
        <v>0</v>
      </c>
      <c r="T65" s="170">
        <f t="shared" si="20"/>
        <v>0</v>
      </c>
      <c r="U65" s="171">
        <v>0</v>
      </c>
      <c r="V65" s="170">
        <f t="shared" si="21"/>
        <v>0</v>
      </c>
      <c r="W65" s="171">
        <v>0</v>
      </c>
      <c r="X65" s="170">
        <f t="shared" si="22"/>
        <v>0</v>
      </c>
      <c r="Y65" s="171">
        <v>0</v>
      </c>
      <c r="Z65" s="170">
        <f t="shared" si="23"/>
        <v>0</v>
      </c>
      <c r="AA65" s="171">
        <v>0</v>
      </c>
      <c r="AB65" s="170">
        <f t="shared" si="24"/>
        <v>0</v>
      </c>
      <c r="AC65" s="177">
        <v>0</v>
      </c>
      <c r="AD65" s="170">
        <f t="shared" si="25"/>
        <v>0</v>
      </c>
    </row>
    <row r="66" spans="1:30" ht="18" customHeight="1" x14ac:dyDescent="0.2">
      <c r="A66" s="17">
        <v>90887</v>
      </c>
      <c r="B66" s="18" t="s">
        <v>81</v>
      </c>
      <c r="C66" s="25" t="s">
        <v>188</v>
      </c>
      <c r="D66" s="27">
        <v>0.17</v>
      </c>
      <c r="E66" s="29">
        <v>32.622570240000002</v>
      </c>
      <c r="F66" s="170">
        <f t="shared" si="13"/>
        <v>38.17</v>
      </c>
      <c r="G66" s="171">
        <v>32.622570240000002</v>
      </c>
      <c r="H66" s="170">
        <f t="shared" si="14"/>
        <v>38.17</v>
      </c>
      <c r="I66" s="171">
        <v>26.29001856</v>
      </c>
      <c r="J66" s="170">
        <f t="shared" si="15"/>
        <v>30.76</v>
      </c>
      <c r="K66" s="171">
        <v>26.29001856</v>
      </c>
      <c r="L66" s="170">
        <f t="shared" si="16"/>
        <v>30.76</v>
      </c>
      <c r="M66" s="171">
        <v>0</v>
      </c>
      <c r="N66" s="170">
        <f t="shared" si="17"/>
        <v>0</v>
      </c>
      <c r="O66" s="171">
        <v>19.968499200000004</v>
      </c>
      <c r="P66" s="170">
        <f t="shared" si="18"/>
        <v>23.36</v>
      </c>
      <c r="Q66" s="171">
        <v>19.472044799999999</v>
      </c>
      <c r="R66" s="170">
        <f t="shared" si="19"/>
        <v>22.78</v>
      </c>
      <c r="S66" s="171">
        <v>19.968499200000004</v>
      </c>
      <c r="T66" s="170">
        <f t="shared" si="20"/>
        <v>23.36</v>
      </c>
      <c r="U66" s="171">
        <v>19.472044799999999</v>
      </c>
      <c r="V66" s="170">
        <f t="shared" si="21"/>
        <v>22.78</v>
      </c>
      <c r="W66" s="171">
        <v>0</v>
      </c>
      <c r="X66" s="170">
        <f t="shared" si="22"/>
        <v>0</v>
      </c>
      <c r="Y66" s="171">
        <v>19.472044799999999</v>
      </c>
      <c r="Z66" s="170">
        <f t="shared" si="23"/>
        <v>22.78</v>
      </c>
      <c r="AA66" s="171">
        <v>26.775440639999999</v>
      </c>
      <c r="AB66" s="170">
        <f t="shared" si="24"/>
        <v>31.33</v>
      </c>
      <c r="AC66" s="177">
        <v>0</v>
      </c>
      <c r="AD66" s="170">
        <f t="shared" si="25"/>
        <v>0</v>
      </c>
    </row>
    <row r="67" spans="1:30" ht="18" customHeight="1" x14ac:dyDescent="0.2">
      <c r="A67" s="17">
        <v>90887</v>
      </c>
      <c r="B67" s="18" t="s">
        <v>45</v>
      </c>
      <c r="C67" s="25" t="s">
        <v>230</v>
      </c>
      <c r="D67" s="27">
        <v>0.17</v>
      </c>
      <c r="E67" s="29">
        <v>32.622570240000002</v>
      </c>
      <c r="F67" s="170">
        <f t="shared" si="13"/>
        <v>38.17</v>
      </c>
      <c r="G67" s="171">
        <v>32.622570240000002</v>
      </c>
      <c r="H67" s="170">
        <f t="shared" si="14"/>
        <v>38.17</v>
      </c>
      <c r="I67" s="171">
        <v>26.29001856</v>
      </c>
      <c r="J67" s="170">
        <f t="shared" si="15"/>
        <v>30.76</v>
      </c>
      <c r="K67" s="171">
        <v>26.29001856</v>
      </c>
      <c r="L67" s="170">
        <f t="shared" si="16"/>
        <v>30.76</v>
      </c>
      <c r="M67" s="192">
        <v>0</v>
      </c>
      <c r="N67" s="170">
        <f t="shared" si="17"/>
        <v>0</v>
      </c>
      <c r="O67" s="171">
        <v>19.968499200000004</v>
      </c>
      <c r="P67" s="170">
        <f t="shared" si="18"/>
        <v>23.36</v>
      </c>
      <c r="Q67" s="171">
        <v>19.472044799999999</v>
      </c>
      <c r="R67" s="170">
        <f t="shared" si="19"/>
        <v>22.78</v>
      </c>
      <c r="S67" s="171">
        <v>19.968499200000004</v>
      </c>
      <c r="T67" s="170">
        <f t="shared" si="20"/>
        <v>23.36</v>
      </c>
      <c r="U67" s="171">
        <v>19.472044799999999</v>
      </c>
      <c r="V67" s="170">
        <f t="shared" si="21"/>
        <v>22.78</v>
      </c>
      <c r="W67" s="171">
        <v>0</v>
      </c>
      <c r="X67" s="170">
        <f t="shared" si="22"/>
        <v>0</v>
      </c>
      <c r="Y67" s="171">
        <v>19.472044799999999</v>
      </c>
      <c r="Z67" s="170">
        <f t="shared" si="23"/>
        <v>22.78</v>
      </c>
      <c r="AA67" s="171">
        <v>26.775440639999999</v>
      </c>
      <c r="AB67" s="170">
        <f t="shared" si="24"/>
        <v>31.33</v>
      </c>
      <c r="AC67" s="177">
        <v>0</v>
      </c>
      <c r="AD67" s="170">
        <f t="shared" si="25"/>
        <v>0</v>
      </c>
    </row>
    <row r="68" spans="1:30" ht="18" customHeight="1" x14ac:dyDescent="0.2">
      <c r="A68" s="17">
        <v>90887</v>
      </c>
      <c r="B68" s="18" t="s">
        <v>9</v>
      </c>
      <c r="C68" s="25" t="s">
        <v>131</v>
      </c>
      <c r="D68" s="27">
        <v>0.17</v>
      </c>
      <c r="E68" s="29">
        <v>32.622570240000002</v>
      </c>
      <c r="F68" s="170">
        <f t="shared" si="13"/>
        <v>38.17</v>
      </c>
      <c r="G68" s="171">
        <v>32.622570240000002</v>
      </c>
      <c r="H68" s="170">
        <f t="shared" si="14"/>
        <v>38.17</v>
      </c>
      <c r="I68" s="171">
        <v>26.29001856</v>
      </c>
      <c r="J68" s="170">
        <f t="shared" si="15"/>
        <v>30.76</v>
      </c>
      <c r="K68" s="171">
        <v>26.29001856</v>
      </c>
      <c r="L68" s="170">
        <f t="shared" si="16"/>
        <v>30.76</v>
      </c>
      <c r="M68" s="192">
        <v>0</v>
      </c>
      <c r="N68" s="170">
        <f t="shared" si="17"/>
        <v>0</v>
      </c>
      <c r="O68" s="171">
        <v>19.968499200000004</v>
      </c>
      <c r="P68" s="170">
        <f t="shared" si="18"/>
        <v>23.36</v>
      </c>
      <c r="Q68" s="171">
        <v>19.472044799999999</v>
      </c>
      <c r="R68" s="170">
        <f t="shared" si="19"/>
        <v>22.78</v>
      </c>
      <c r="S68" s="171">
        <v>19.968499200000004</v>
      </c>
      <c r="T68" s="170">
        <f t="shared" si="20"/>
        <v>23.36</v>
      </c>
      <c r="U68" s="171">
        <v>19.472044799999999</v>
      </c>
      <c r="V68" s="170">
        <f t="shared" si="21"/>
        <v>22.78</v>
      </c>
      <c r="W68" s="171">
        <v>18.379845120000002</v>
      </c>
      <c r="X68" s="170">
        <f t="shared" si="22"/>
        <v>21.5</v>
      </c>
      <c r="Y68" s="171">
        <v>19.472044799999999</v>
      </c>
      <c r="Z68" s="170">
        <f t="shared" si="23"/>
        <v>22.78</v>
      </c>
      <c r="AA68" s="171">
        <v>26.775440639999999</v>
      </c>
      <c r="AB68" s="170">
        <f t="shared" si="24"/>
        <v>31.33</v>
      </c>
      <c r="AC68" s="177">
        <v>19.1410752</v>
      </c>
      <c r="AD68" s="170">
        <f t="shared" si="25"/>
        <v>22.4</v>
      </c>
    </row>
    <row r="69" spans="1:30" ht="18" customHeight="1" x14ac:dyDescent="0.2">
      <c r="A69" s="17">
        <v>90887</v>
      </c>
      <c r="B69" s="18" t="s">
        <v>119</v>
      </c>
      <c r="C69" s="25" t="s">
        <v>82</v>
      </c>
      <c r="D69" s="27">
        <v>0.17</v>
      </c>
      <c r="E69" s="29">
        <v>32.622570240000002</v>
      </c>
      <c r="F69" s="170">
        <f t="shared" si="13"/>
        <v>38.17</v>
      </c>
      <c r="G69" s="171">
        <v>32.622570240000002</v>
      </c>
      <c r="H69" s="170">
        <f t="shared" si="14"/>
        <v>38.17</v>
      </c>
      <c r="I69" s="171">
        <v>26.775440639999999</v>
      </c>
      <c r="J69" s="170">
        <f t="shared" si="15"/>
        <v>31.33</v>
      </c>
      <c r="K69" s="171">
        <v>26.775440639999999</v>
      </c>
      <c r="L69" s="170">
        <f t="shared" si="16"/>
        <v>31.33</v>
      </c>
      <c r="M69" s="171">
        <v>0</v>
      </c>
      <c r="N69" s="170">
        <f t="shared" si="17"/>
        <v>0</v>
      </c>
      <c r="O69" s="171">
        <v>19.968499200000004</v>
      </c>
      <c r="P69" s="170">
        <f t="shared" si="18"/>
        <v>23.36</v>
      </c>
      <c r="Q69" s="171">
        <v>19.472044799999999</v>
      </c>
      <c r="R69" s="170">
        <f t="shared" si="19"/>
        <v>22.78</v>
      </c>
      <c r="S69" s="171">
        <v>19.968499200000004</v>
      </c>
      <c r="T69" s="170">
        <f t="shared" si="20"/>
        <v>23.36</v>
      </c>
      <c r="U69" s="171">
        <v>19.472044799999999</v>
      </c>
      <c r="V69" s="170">
        <f t="shared" si="21"/>
        <v>22.78</v>
      </c>
      <c r="W69" s="171">
        <v>18.379845120000002</v>
      </c>
      <c r="X69" s="170">
        <f t="shared" si="22"/>
        <v>21.5</v>
      </c>
      <c r="Y69" s="171">
        <v>19.472044799999999</v>
      </c>
      <c r="Z69" s="170">
        <f t="shared" si="23"/>
        <v>22.78</v>
      </c>
      <c r="AA69" s="171">
        <v>26.775440639999999</v>
      </c>
      <c r="AB69" s="170">
        <f t="shared" si="24"/>
        <v>31.33</v>
      </c>
      <c r="AC69" s="177">
        <v>19.1410752</v>
      </c>
      <c r="AD69" s="170">
        <f t="shared" si="25"/>
        <v>22.4</v>
      </c>
    </row>
    <row r="70" spans="1:30" ht="18" customHeight="1" x14ac:dyDescent="0.2">
      <c r="A70" s="17">
        <v>96116</v>
      </c>
      <c r="B70" s="18"/>
      <c r="C70" s="25" t="s">
        <v>175</v>
      </c>
      <c r="D70" s="27">
        <v>0.17</v>
      </c>
      <c r="E70" s="29">
        <v>0</v>
      </c>
      <c r="F70" s="170">
        <f t="shared" ref="F70:F101" si="26">ROUND((E70*D70)+E70,2)</f>
        <v>0</v>
      </c>
      <c r="G70" s="171">
        <v>0</v>
      </c>
      <c r="H70" s="170">
        <f t="shared" ref="H70:H101" si="27">ROUND((G70*D70)+G70,2)</f>
        <v>0</v>
      </c>
      <c r="I70" s="171">
        <v>0</v>
      </c>
      <c r="J70" s="170">
        <f t="shared" ref="J70:J101" si="28">ROUND((I70*D70)+I70,2)</f>
        <v>0</v>
      </c>
      <c r="K70" s="171">
        <v>0</v>
      </c>
      <c r="L70" s="170">
        <f t="shared" ref="L70:L101" si="29">ROUND((K70*D70)+K70,2)</f>
        <v>0</v>
      </c>
      <c r="M70" s="192">
        <v>0</v>
      </c>
      <c r="N70" s="170">
        <f t="shared" ref="N70:N101" si="30">ROUND((M70*D70)+M70,2)</f>
        <v>0</v>
      </c>
      <c r="O70" s="171">
        <v>0</v>
      </c>
      <c r="P70" s="170">
        <f t="shared" ref="P70:P101" si="31">ROUND((O70*D70)+O70,2)</f>
        <v>0</v>
      </c>
      <c r="Q70" s="171">
        <v>0</v>
      </c>
      <c r="R70" s="170">
        <f t="shared" ref="R70:R101" si="32">ROUND((Q70*D70)+Q70,2)</f>
        <v>0</v>
      </c>
      <c r="S70" s="171">
        <v>0</v>
      </c>
      <c r="T70" s="170">
        <f t="shared" ref="T70:T101" si="33">ROUND((S70*D70)+S70,2)</f>
        <v>0</v>
      </c>
      <c r="U70" s="171">
        <v>0</v>
      </c>
      <c r="V70" s="170">
        <f t="shared" ref="V70:V101" si="34">ROUND((U70*D70)+U70,2)</f>
        <v>0</v>
      </c>
      <c r="W70" s="171">
        <v>0</v>
      </c>
      <c r="X70" s="170">
        <f t="shared" ref="X70:X101" si="35">ROUND((W70*D70)+W70,2)</f>
        <v>0</v>
      </c>
      <c r="Y70" s="171">
        <v>0</v>
      </c>
      <c r="Z70" s="170">
        <f t="shared" ref="Z70:Z101" si="36">ROUND((Y70*D70)+Y70,2)</f>
        <v>0</v>
      </c>
      <c r="AA70" s="171">
        <v>203.70542400000002</v>
      </c>
      <c r="AB70" s="170">
        <f t="shared" ref="AB70:AB101" si="37">ROUND((AA70*D70)+AA70,2)</f>
        <v>238.34</v>
      </c>
      <c r="AC70" s="177">
        <v>0</v>
      </c>
      <c r="AD70" s="170">
        <f t="shared" ref="AD70:AD101" si="38">ROUND((AC70*D70)+AC70,2)</f>
        <v>0</v>
      </c>
    </row>
    <row r="71" spans="1:30" ht="18" customHeight="1" x14ac:dyDescent="0.2">
      <c r="A71" s="17">
        <v>96121</v>
      </c>
      <c r="B71" s="18"/>
      <c r="C71" s="25" t="s">
        <v>342</v>
      </c>
      <c r="D71" s="27">
        <v>0.17</v>
      </c>
      <c r="E71" s="29">
        <v>0</v>
      </c>
      <c r="F71" s="170">
        <f t="shared" si="26"/>
        <v>0</v>
      </c>
      <c r="G71" s="171">
        <v>0</v>
      </c>
      <c r="H71" s="170">
        <f t="shared" si="27"/>
        <v>0</v>
      </c>
      <c r="I71" s="171">
        <v>0</v>
      </c>
      <c r="J71" s="170">
        <f t="shared" si="28"/>
        <v>0</v>
      </c>
      <c r="K71" s="171">
        <v>0</v>
      </c>
      <c r="L71" s="170">
        <f t="shared" si="29"/>
        <v>0</v>
      </c>
      <c r="M71" s="192">
        <v>0</v>
      </c>
      <c r="N71" s="170">
        <f t="shared" si="30"/>
        <v>0</v>
      </c>
      <c r="O71" s="171">
        <v>0</v>
      </c>
      <c r="P71" s="170">
        <f t="shared" si="31"/>
        <v>0</v>
      </c>
      <c r="Q71" s="171">
        <v>0</v>
      </c>
      <c r="R71" s="170">
        <f t="shared" si="32"/>
        <v>0</v>
      </c>
      <c r="S71" s="171">
        <v>0</v>
      </c>
      <c r="T71" s="170">
        <f t="shared" si="33"/>
        <v>0</v>
      </c>
      <c r="U71" s="171">
        <v>0</v>
      </c>
      <c r="V71" s="170">
        <f t="shared" si="34"/>
        <v>0</v>
      </c>
      <c r="W71" s="171">
        <v>0</v>
      </c>
      <c r="X71" s="170">
        <f t="shared" si="35"/>
        <v>0</v>
      </c>
      <c r="Y71" s="171">
        <v>0</v>
      </c>
      <c r="Z71" s="170">
        <f t="shared" si="36"/>
        <v>0</v>
      </c>
      <c r="AA71" s="171">
        <v>112.33872000000001</v>
      </c>
      <c r="AB71" s="170">
        <f t="shared" si="37"/>
        <v>131.44</v>
      </c>
      <c r="AC71" s="177">
        <v>0</v>
      </c>
      <c r="AD71" s="170">
        <f t="shared" si="38"/>
        <v>0</v>
      </c>
    </row>
    <row r="72" spans="1:30" ht="18" customHeight="1" x14ac:dyDescent="0.2">
      <c r="A72" s="17">
        <v>96130</v>
      </c>
      <c r="B72" s="18" t="s">
        <v>45</v>
      </c>
      <c r="C72" s="25" t="s">
        <v>343</v>
      </c>
      <c r="D72" s="27">
        <v>0.17</v>
      </c>
      <c r="E72" s="29">
        <v>0</v>
      </c>
      <c r="F72" s="170">
        <f t="shared" si="26"/>
        <v>0</v>
      </c>
      <c r="G72" s="171">
        <v>0</v>
      </c>
      <c r="H72" s="170">
        <f t="shared" si="27"/>
        <v>0</v>
      </c>
      <c r="I72" s="171">
        <v>0</v>
      </c>
      <c r="J72" s="170">
        <f t="shared" si="28"/>
        <v>0</v>
      </c>
      <c r="K72" s="171">
        <v>0</v>
      </c>
      <c r="L72" s="170">
        <f t="shared" si="29"/>
        <v>0</v>
      </c>
      <c r="M72" s="192">
        <v>0</v>
      </c>
      <c r="N72" s="170">
        <f t="shared" si="30"/>
        <v>0</v>
      </c>
      <c r="O72" s="171">
        <v>0</v>
      </c>
      <c r="P72" s="170">
        <f t="shared" si="31"/>
        <v>0</v>
      </c>
      <c r="Q72" s="171">
        <v>0</v>
      </c>
      <c r="R72" s="170">
        <f t="shared" si="32"/>
        <v>0</v>
      </c>
      <c r="S72" s="171">
        <v>0</v>
      </c>
      <c r="T72" s="170">
        <f t="shared" si="33"/>
        <v>0</v>
      </c>
      <c r="U72" s="171">
        <v>203.75591808000004</v>
      </c>
      <c r="V72" s="170">
        <f t="shared" si="34"/>
        <v>238.39</v>
      </c>
      <c r="W72" s="171">
        <v>0</v>
      </c>
      <c r="X72" s="170">
        <f t="shared" si="35"/>
        <v>0</v>
      </c>
      <c r="Y72" s="171">
        <v>0</v>
      </c>
      <c r="Z72" s="170">
        <f t="shared" si="36"/>
        <v>0</v>
      </c>
      <c r="AA72" s="171">
        <v>203.75591808000004</v>
      </c>
      <c r="AB72" s="170">
        <f t="shared" si="37"/>
        <v>238.39</v>
      </c>
      <c r="AC72" s="177">
        <v>0</v>
      </c>
      <c r="AD72" s="170">
        <f t="shared" si="38"/>
        <v>0</v>
      </c>
    </row>
    <row r="73" spans="1:30" ht="18" customHeight="1" x14ac:dyDescent="0.2">
      <c r="A73" s="17">
        <v>96131</v>
      </c>
      <c r="B73" s="18"/>
      <c r="C73" s="25" t="s">
        <v>176</v>
      </c>
      <c r="D73" s="27">
        <v>0.17</v>
      </c>
      <c r="E73" s="29">
        <v>0</v>
      </c>
      <c r="F73" s="170">
        <f t="shared" si="26"/>
        <v>0</v>
      </c>
      <c r="G73" s="171">
        <v>0</v>
      </c>
      <c r="H73" s="170">
        <f t="shared" si="27"/>
        <v>0</v>
      </c>
      <c r="I73" s="171">
        <v>0</v>
      </c>
      <c r="J73" s="170">
        <f t="shared" si="28"/>
        <v>0</v>
      </c>
      <c r="K73" s="171">
        <v>0</v>
      </c>
      <c r="L73" s="170">
        <f t="shared" si="29"/>
        <v>0</v>
      </c>
      <c r="M73" s="192">
        <v>0</v>
      </c>
      <c r="N73" s="170">
        <f t="shared" si="30"/>
        <v>0</v>
      </c>
      <c r="O73" s="171">
        <v>0</v>
      </c>
      <c r="P73" s="170">
        <f t="shared" si="31"/>
        <v>0</v>
      </c>
      <c r="Q73" s="171">
        <v>0</v>
      </c>
      <c r="R73" s="170">
        <f t="shared" si="32"/>
        <v>0</v>
      </c>
      <c r="S73" s="171">
        <v>0</v>
      </c>
      <c r="T73" s="170">
        <f t="shared" si="33"/>
        <v>0</v>
      </c>
      <c r="U73" s="171">
        <v>112.36417920000001</v>
      </c>
      <c r="V73" s="170">
        <f t="shared" si="34"/>
        <v>131.47</v>
      </c>
      <c r="W73" s="171">
        <v>0</v>
      </c>
      <c r="X73" s="170">
        <f t="shared" si="35"/>
        <v>0</v>
      </c>
      <c r="Y73" s="171">
        <v>0</v>
      </c>
      <c r="Z73" s="170">
        <f t="shared" si="36"/>
        <v>0</v>
      </c>
      <c r="AA73" s="171">
        <v>112.36417920000001</v>
      </c>
      <c r="AB73" s="170">
        <f t="shared" si="37"/>
        <v>131.47</v>
      </c>
      <c r="AC73" s="177">
        <v>0</v>
      </c>
      <c r="AD73" s="170">
        <f t="shared" si="38"/>
        <v>0</v>
      </c>
    </row>
    <row r="74" spans="1:30" ht="18" customHeight="1" x14ac:dyDescent="0.2">
      <c r="A74" s="17">
        <v>96132</v>
      </c>
      <c r="B74" s="18"/>
      <c r="C74" s="25" t="s">
        <v>177</v>
      </c>
      <c r="D74" s="27">
        <v>0.17</v>
      </c>
      <c r="E74" s="29">
        <v>0</v>
      </c>
      <c r="F74" s="170">
        <f t="shared" si="26"/>
        <v>0</v>
      </c>
      <c r="G74" s="171">
        <v>0</v>
      </c>
      <c r="H74" s="170">
        <f t="shared" si="27"/>
        <v>0</v>
      </c>
      <c r="I74" s="171">
        <v>0</v>
      </c>
      <c r="J74" s="170">
        <f t="shared" si="28"/>
        <v>0</v>
      </c>
      <c r="K74" s="171">
        <v>0</v>
      </c>
      <c r="L74" s="170">
        <f t="shared" si="29"/>
        <v>0</v>
      </c>
      <c r="M74" s="192">
        <v>0</v>
      </c>
      <c r="N74" s="170">
        <f t="shared" si="30"/>
        <v>0</v>
      </c>
      <c r="O74" s="171">
        <v>0</v>
      </c>
      <c r="P74" s="170">
        <f t="shared" si="31"/>
        <v>0</v>
      </c>
      <c r="Q74" s="171">
        <v>0</v>
      </c>
      <c r="R74" s="170">
        <f t="shared" si="32"/>
        <v>0</v>
      </c>
      <c r="S74" s="171">
        <v>0</v>
      </c>
      <c r="T74" s="170">
        <f t="shared" si="33"/>
        <v>0</v>
      </c>
      <c r="U74" s="171">
        <v>0</v>
      </c>
      <c r="V74" s="170">
        <f t="shared" si="34"/>
        <v>0</v>
      </c>
      <c r="W74" s="171">
        <v>0</v>
      </c>
      <c r="X74" s="170">
        <f t="shared" si="35"/>
        <v>0</v>
      </c>
      <c r="Y74" s="171">
        <v>0</v>
      </c>
      <c r="Z74" s="170">
        <f t="shared" si="36"/>
        <v>0</v>
      </c>
      <c r="AA74" s="171">
        <v>203.70542400000002</v>
      </c>
      <c r="AB74" s="170">
        <f t="shared" si="37"/>
        <v>238.34</v>
      </c>
      <c r="AC74" s="177">
        <v>0</v>
      </c>
      <c r="AD74" s="170">
        <f t="shared" si="38"/>
        <v>0</v>
      </c>
    </row>
    <row r="75" spans="1:30" ht="18" customHeight="1" x14ac:dyDescent="0.2">
      <c r="A75" s="17">
        <v>96133</v>
      </c>
      <c r="B75" s="18"/>
      <c r="C75" s="25" t="s">
        <v>189</v>
      </c>
      <c r="D75" s="27">
        <v>0.17</v>
      </c>
      <c r="E75" s="29">
        <v>0</v>
      </c>
      <c r="F75" s="170">
        <f t="shared" si="26"/>
        <v>0</v>
      </c>
      <c r="G75" s="171">
        <v>0</v>
      </c>
      <c r="H75" s="170">
        <f t="shared" si="27"/>
        <v>0</v>
      </c>
      <c r="I75" s="171">
        <v>0</v>
      </c>
      <c r="J75" s="170">
        <f t="shared" si="28"/>
        <v>0</v>
      </c>
      <c r="K75" s="171">
        <v>0</v>
      </c>
      <c r="L75" s="170">
        <f t="shared" si="29"/>
        <v>0</v>
      </c>
      <c r="M75" s="192">
        <v>0</v>
      </c>
      <c r="N75" s="170">
        <f t="shared" si="30"/>
        <v>0</v>
      </c>
      <c r="O75" s="171">
        <v>0</v>
      </c>
      <c r="P75" s="170">
        <f t="shared" si="31"/>
        <v>0</v>
      </c>
      <c r="Q75" s="171">
        <v>0</v>
      </c>
      <c r="R75" s="170">
        <f t="shared" si="32"/>
        <v>0</v>
      </c>
      <c r="S75" s="171">
        <v>0</v>
      </c>
      <c r="T75" s="170">
        <f t="shared" si="33"/>
        <v>0</v>
      </c>
      <c r="U75" s="171">
        <v>0</v>
      </c>
      <c r="V75" s="170">
        <f t="shared" si="34"/>
        <v>0</v>
      </c>
      <c r="W75" s="171">
        <v>0</v>
      </c>
      <c r="X75" s="170">
        <f t="shared" si="35"/>
        <v>0</v>
      </c>
      <c r="Y75" s="171">
        <v>0</v>
      </c>
      <c r="Z75" s="170">
        <f t="shared" si="36"/>
        <v>0</v>
      </c>
      <c r="AA75" s="171">
        <v>112.33872000000001</v>
      </c>
      <c r="AB75" s="170">
        <f t="shared" si="37"/>
        <v>131.44</v>
      </c>
      <c r="AC75" s="177">
        <v>0</v>
      </c>
      <c r="AD75" s="170">
        <f t="shared" si="38"/>
        <v>0</v>
      </c>
    </row>
    <row r="76" spans="1:30" ht="18" customHeight="1" x14ac:dyDescent="0.2">
      <c r="A76" s="17">
        <v>96136</v>
      </c>
      <c r="B76" s="18"/>
      <c r="C76" s="25" t="s">
        <v>178</v>
      </c>
      <c r="D76" s="27">
        <v>0.17</v>
      </c>
      <c r="E76" s="29">
        <v>0</v>
      </c>
      <c r="F76" s="170">
        <f t="shared" si="26"/>
        <v>0</v>
      </c>
      <c r="G76" s="171">
        <v>0</v>
      </c>
      <c r="H76" s="170">
        <f t="shared" si="27"/>
        <v>0</v>
      </c>
      <c r="I76" s="171">
        <v>0</v>
      </c>
      <c r="J76" s="170">
        <f t="shared" si="28"/>
        <v>0</v>
      </c>
      <c r="K76" s="171">
        <v>0</v>
      </c>
      <c r="L76" s="170">
        <f t="shared" si="29"/>
        <v>0</v>
      </c>
      <c r="M76" s="192">
        <v>0</v>
      </c>
      <c r="N76" s="170">
        <f t="shared" si="30"/>
        <v>0</v>
      </c>
      <c r="O76" s="171">
        <v>0</v>
      </c>
      <c r="P76" s="170">
        <f t="shared" si="31"/>
        <v>0</v>
      </c>
      <c r="Q76" s="171">
        <v>0</v>
      </c>
      <c r="R76" s="170">
        <f t="shared" si="32"/>
        <v>0</v>
      </c>
      <c r="S76" s="171">
        <v>0</v>
      </c>
      <c r="T76" s="170">
        <f t="shared" si="33"/>
        <v>0</v>
      </c>
      <c r="U76" s="171">
        <v>112.36417920000001</v>
      </c>
      <c r="V76" s="170">
        <f t="shared" si="34"/>
        <v>131.47</v>
      </c>
      <c r="W76" s="171">
        <v>0</v>
      </c>
      <c r="X76" s="170">
        <f t="shared" si="35"/>
        <v>0</v>
      </c>
      <c r="Y76" s="171">
        <v>0</v>
      </c>
      <c r="Z76" s="170">
        <f t="shared" si="36"/>
        <v>0</v>
      </c>
      <c r="AA76" s="171">
        <v>112.36417920000001</v>
      </c>
      <c r="AB76" s="170">
        <f t="shared" si="37"/>
        <v>131.47</v>
      </c>
      <c r="AC76" s="177">
        <v>0</v>
      </c>
      <c r="AD76" s="170">
        <f t="shared" si="38"/>
        <v>0</v>
      </c>
    </row>
    <row r="77" spans="1:30" ht="18" customHeight="1" x14ac:dyDescent="0.2">
      <c r="A77" s="17">
        <v>96137</v>
      </c>
      <c r="B77" s="18"/>
      <c r="C77" s="25" t="s">
        <v>344</v>
      </c>
      <c r="D77" s="27">
        <v>0.17</v>
      </c>
      <c r="E77" s="29">
        <v>0</v>
      </c>
      <c r="F77" s="170">
        <f t="shared" si="26"/>
        <v>0</v>
      </c>
      <c r="G77" s="171">
        <v>0</v>
      </c>
      <c r="H77" s="170">
        <f t="shared" si="27"/>
        <v>0</v>
      </c>
      <c r="I77" s="171">
        <v>0</v>
      </c>
      <c r="J77" s="170">
        <f t="shared" si="28"/>
        <v>0</v>
      </c>
      <c r="K77" s="171">
        <v>0</v>
      </c>
      <c r="L77" s="170">
        <f t="shared" si="29"/>
        <v>0</v>
      </c>
      <c r="M77" s="192">
        <v>0</v>
      </c>
      <c r="N77" s="170">
        <f t="shared" si="30"/>
        <v>0</v>
      </c>
      <c r="O77" s="171">
        <v>0</v>
      </c>
      <c r="P77" s="170">
        <f t="shared" si="31"/>
        <v>0</v>
      </c>
      <c r="Q77" s="171">
        <v>0</v>
      </c>
      <c r="R77" s="170">
        <f t="shared" si="32"/>
        <v>0</v>
      </c>
      <c r="S77" s="171">
        <v>0</v>
      </c>
      <c r="T77" s="170">
        <f t="shared" si="33"/>
        <v>0</v>
      </c>
      <c r="U77" s="171">
        <v>52.436616960000009</v>
      </c>
      <c r="V77" s="170">
        <f t="shared" si="34"/>
        <v>61.35</v>
      </c>
      <c r="W77" s="171">
        <v>0</v>
      </c>
      <c r="X77" s="170">
        <f t="shared" si="35"/>
        <v>0</v>
      </c>
      <c r="Y77" s="171">
        <v>0</v>
      </c>
      <c r="Z77" s="170">
        <f t="shared" si="36"/>
        <v>0</v>
      </c>
      <c r="AA77" s="171">
        <v>52.436616960000009</v>
      </c>
      <c r="AB77" s="170">
        <f t="shared" si="37"/>
        <v>61.35</v>
      </c>
      <c r="AC77" s="177">
        <v>0</v>
      </c>
      <c r="AD77" s="170">
        <f t="shared" si="38"/>
        <v>0</v>
      </c>
    </row>
    <row r="78" spans="1:30" ht="18" customHeight="1" x14ac:dyDescent="0.2">
      <c r="A78" s="17">
        <v>96138</v>
      </c>
      <c r="B78" s="18"/>
      <c r="C78" s="25" t="s">
        <v>47</v>
      </c>
      <c r="D78" s="27">
        <v>0.17</v>
      </c>
      <c r="E78" s="29">
        <v>0</v>
      </c>
      <c r="F78" s="170">
        <f t="shared" si="26"/>
        <v>0</v>
      </c>
      <c r="G78" s="171">
        <v>0</v>
      </c>
      <c r="H78" s="170">
        <f t="shared" si="27"/>
        <v>0</v>
      </c>
      <c r="I78" s="171">
        <v>0</v>
      </c>
      <c r="J78" s="170">
        <f t="shared" si="28"/>
        <v>0</v>
      </c>
      <c r="K78" s="171">
        <v>0</v>
      </c>
      <c r="L78" s="170">
        <f t="shared" si="29"/>
        <v>0</v>
      </c>
      <c r="M78" s="192">
        <v>0</v>
      </c>
      <c r="N78" s="170">
        <f t="shared" si="30"/>
        <v>0</v>
      </c>
      <c r="O78" s="171">
        <v>0</v>
      </c>
      <c r="P78" s="170">
        <f t="shared" si="31"/>
        <v>0</v>
      </c>
      <c r="Q78" s="171">
        <v>0</v>
      </c>
      <c r="R78" s="170">
        <f t="shared" si="32"/>
        <v>0</v>
      </c>
      <c r="S78" s="171">
        <v>0</v>
      </c>
      <c r="T78" s="170">
        <f t="shared" si="33"/>
        <v>0</v>
      </c>
      <c r="U78" s="171">
        <v>112.36417920000001</v>
      </c>
      <c r="V78" s="170">
        <f t="shared" si="34"/>
        <v>131.47</v>
      </c>
      <c r="W78" s="171">
        <v>0</v>
      </c>
      <c r="X78" s="170">
        <f t="shared" si="35"/>
        <v>0</v>
      </c>
      <c r="Y78" s="171">
        <v>112.36417920000001</v>
      </c>
      <c r="Z78" s="170">
        <f t="shared" si="36"/>
        <v>131.47</v>
      </c>
      <c r="AA78" s="171">
        <v>112.36417920000001</v>
      </c>
      <c r="AB78" s="170">
        <f t="shared" si="37"/>
        <v>131.47</v>
      </c>
      <c r="AC78" s="177">
        <v>0</v>
      </c>
      <c r="AD78" s="170">
        <f t="shared" si="38"/>
        <v>0</v>
      </c>
    </row>
    <row r="79" spans="1:30" ht="18" customHeight="1" x14ac:dyDescent="0.2">
      <c r="A79" s="17">
        <v>96139</v>
      </c>
      <c r="B79" s="18"/>
      <c r="C79" s="25" t="s">
        <v>269</v>
      </c>
      <c r="D79" s="27">
        <v>0.17</v>
      </c>
      <c r="E79" s="29">
        <v>0</v>
      </c>
      <c r="F79" s="170">
        <f t="shared" si="26"/>
        <v>0</v>
      </c>
      <c r="G79" s="171">
        <v>0</v>
      </c>
      <c r="H79" s="170">
        <f t="shared" si="27"/>
        <v>0</v>
      </c>
      <c r="I79" s="171">
        <v>0</v>
      </c>
      <c r="J79" s="170">
        <f t="shared" si="28"/>
        <v>0</v>
      </c>
      <c r="K79" s="171">
        <v>0</v>
      </c>
      <c r="L79" s="170">
        <f t="shared" si="29"/>
        <v>0</v>
      </c>
      <c r="M79" s="192">
        <v>0</v>
      </c>
      <c r="N79" s="170">
        <f t="shared" si="30"/>
        <v>0</v>
      </c>
      <c r="O79" s="171">
        <v>0</v>
      </c>
      <c r="P79" s="170">
        <f t="shared" si="31"/>
        <v>0</v>
      </c>
      <c r="Q79" s="171">
        <v>0</v>
      </c>
      <c r="R79" s="170">
        <f t="shared" si="32"/>
        <v>0</v>
      </c>
      <c r="S79" s="171">
        <v>0</v>
      </c>
      <c r="T79" s="170">
        <f t="shared" si="33"/>
        <v>0</v>
      </c>
      <c r="U79" s="171">
        <v>52.436616960000009</v>
      </c>
      <c r="V79" s="170">
        <f t="shared" si="34"/>
        <v>61.35</v>
      </c>
      <c r="W79" s="171">
        <v>0</v>
      </c>
      <c r="X79" s="170">
        <f t="shared" si="35"/>
        <v>0</v>
      </c>
      <c r="Y79" s="171">
        <v>52.436616960000009</v>
      </c>
      <c r="Z79" s="170">
        <f t="shared" si="36"/>
        <v>61.35</v>
      </c>
      <c r="AA79" s="171">
        <v>52.436616960000009</v>
      </c>
      <c r="AB79" s="170">
        <f t="shared" si="37"/>
        <v>61.35</v>
      </c>
      <c r="AC79" s="177">
        <v>0</v>
      </c>
      <c r="AD79" s="170">
        <f t="shared" si="38"/>
        <v>0</v>
      </c>
    </row>
    <row r="80" spans="1:30" ht="18" customHeight="1" x14ac:dyDescent="0.2">
      <c r="A80" s="17">
        <v>96372</v>
      </c>
      <c r="B80" s="18"/>
      <c r="C80" s="25" t="s">
        <v>231</v>
      </c>
      <c r="D80" s="27">
        <v>0.17</v>
      </c>
      <c r="E80" s="29">
        <v>11.39638656</v>
      </c>
      <c r="F80" s="170">
        <f t="shared" si="26"/>
        <v>13.33</v>
      </c>
      <c r="G80" s="171">
        <v>11.39638656</v>
      </c>
      <c r="H80" s="170">
        <f t="shared" si="27"/>
        <v>13.33</v>
      </c>
      <c r="I80" s="171">
        <v>11.39638656</v>
      </c>
      <c r="J80" s="170">
        <f t="shared" si="28"/>
        <v>13.33</v>
      </c>
      <c r="K80" s="171">
        <v>11.39638656</v>
      </c>
      <c r="L80" s="170">
        <f t="shared" si="29"/>
        <v>13.33</v>
      </c>
      <c r="M80" s="192">
        <v>0</v>
      </c>
      <c r="N80" s="170">
        <f t="shared" si="30"/>
        <v>0</v>
      </c>
      <c r="O80" s="171">
        <v>0</v>
      </c>
      <c r="P80" s="170">
        <f t="shared" si="31"/>
        <v>0</v>
      </c>
      <c r="Q80" s="171">
        <v>0</v>
      </c>
      <c r="R80" s="170">
        <f t="shared" si="32"/>
        <v>0</v>
      </c>
      <c r="S80" s="171">
        <v>0</v>
      </c>
      <c r="T80" s="170">
        <f t="shared" si="33"/>
        <v>0</v>
      </c>
      <c r="U80" s="171">
        <v>0</v>
      </c>
      <c r="V80" s="170">
        <f t="shared" si="34"/>
        <v>0</v>
      </c>
      <c r="W80" s="171">
        <v>0</v>
      </c>
      <c r="X80" s="170">
        <f t="shared" si="35"/>
        <v>0</v>
      </c>
      <c r="Y80" s="171">
        <v>0</v>
      </c>
      <c r="Z80" s="170">
        <f t="shared" si="36"/>
        <v>0</v>
      </c>
      <c r="AA80" s="171">
        <v>0</v>
      </c>
      <c r="AB80" s="170">
        <f t="shared" si="37"/>
        <v>0</v>
      </c>
      <c r="AC80" s="177">
        <v>0</v>
      </c>
      <c r="AD80" s="170">
        <f t="shared" si="38"/>
        <v>0</v>
      </c>
    </row>
    <row r="81" spans="1:30" ht="25.5" customHeight="1" x14ac:dyDescent="0.2">
      <c r="A81" s="17">
        <v>98966</v>
      </c>
      <c r="B81" s="18"/>
      <c r="C81" s="35" t="s">
        <v>179</v>
      </c>
      <c r="D81" s="27">
        <v>0.17</v>
      </c>
      <c r="E81" s="29">
        <v>11.984999999999999</v>
      </c>
      <c r="F81" s="170">
        <f t="shared" si="26"/>
        <v>14.02</v>
      </c>
      <c r="G81" s="171">
        <v>11.984999999999999</v>
      </c>
      <c r="H81" s="170">
        <f t="shared" si="27"/>
        <v>14.02</v>
      </c>
      <c r="I81" s="171">
        <v>11.984999999999999</v>
      </c>
      <c r="J81" s="170">
        <f t="shared" si="28"/>
        <v>14.02</v>
      </c>
      <c r="K81" s="171">
        <v>11.984999999999999</v>
      </c>
      <c r="L81" s="170">
        <f t="shared" si="29"/>
        <v>14.02</v>
      </c>
      <c r="M81" s="192">
        <v>0</v>
      </c>
      <c r="N81" s="170">
        <f t="shared" si="30"/>
        <v>0</v>
      </c>
      <c r="O81" s="171">
        <v>11.984999999999999</v>
      </c>
      <c r="P81" s="170">
        <f t="shared" si="31"/>
        <v>14.02</v>
      </c>
      <c r="Q81" s="171">
        <v>11.984999999999999</v>
      </c>
      <c r="R81" s="170">
        <f t="shared" si="32"/>
        <v>14.02</v>
      </c>
      <c r="S81" s="171">
        <v>11.984999999999999</v>
      </c>
      <c r="T81" s="170">
        <f t="shared" si="33"/>
        <v>14.02</v>
      </c>
      <c r="U81" s="171">
        <v>11.984999999999999</v>
      </c>
      <c r="V81" s="170">
        <f t="shared" si="34"/>
        <v>14.02</v>
      </c>
      <c r="W81" s="171">
        <v>11.984999999999999</v>
      </c>
      <c r="X81" s="170">
        <f t="shared" si="35"/>
        <v>14.02</v>
      </c>
      <c r="Y81" s="171">
        <v>11.984999999999999</v>
      </c>
      <c r="Z81" s="170">
        <f t="shared" si="36"/>
        <v>14.02</v>
      </c>
      <c r="AA81" s="171">
        <v>11.984999999999999</v>
      </c>
      <c r="AB81" s="170">
        <f t="shared" si="37"/>
        <v>14.02</v>
      </c>
      <c r="AC81" s="177">
        <v>11.984999999999999</v>
      </c>
      <c r="AD81" s="170">
        <f t="shared" si="38"/>
        <v>14.02</v>
      </c>
    </row>
    <row r="82" spans="1:30" ht="26.25" customHeight="1" x14ac:dyDescent="0.2">
      <c r="A82" s="17">
        <v>98967</v>
      </c>
      <c r="B82" s="18"/>
      <c r="C82" s="35" t="s">
        <v>180</v>
      </c>
      <c r="D82" s="27">
        <v>0.17</v>
      </c>
      <c r="E82" s="29">
        <v>21.083400000000001</v>
      </c>
      <c r="F82" s="170">
        <f t="shared" si="26"/>
        <v>24.67</v>
      </c>
      <c r="G82" s="171">
        <v>21.083400000000001</v>
      </c>
      <c r="H82" s="170">
        <f t="shared" si="27"/>
        <v>24.67</v>
      </c>
      <c r="I82" s="171">
        <v>21.083400000000001</v>
      </c>
      <c r="J82" s="170">
        <f t="shared" si="28"/>
        <v>24.67</v>
      </c>
      <c r="K82" s="171">
        <v>21.083400000000001</v>
      </c>
      <c r="L82" s="170">
        <f t="shared" si="29"/>
        <v>24.67</v>
      </c>
      <c r="M82" s="192">
        <v>0</v>
      </c>
      <c r="N82" s="170">
        <f t="shared" si="30"/>
        <v>0</v>
      </c>
      <c r="O82" s="171">
        <v>21.083400000000001</v>
      </c>
      <c r="P82" s="170">
        <f t="shared" si="31"/>
        <v>24.67</v>
      </c>
      <c r="Q82" s="171">
        <v>21.083400000000001</v>
      </c>
      <c r="R82" s="170">
        <f t="shared" si="32"/>
        <v>24.67</v>
      </c>
      <c r="S82" s="171">
        <v>21.083400000000001</v>
      </c>
      <c r="T82" s="170">
        <f t="shared" si="33"/>
        <v>24.67</v>
      </c>
      <c r="U82" s="171">
        <v>21.083400000000001</v>
      </c>
      <c r="V82" s="170">
        <f t="shared" si="34"/>
        <v>24.67</v>
      </c>
      <c r="W82" s="171">
        <v>21.083400000000001</v>
      </c>
      <c r="X82" s="170">
        <f t="shared" si="35"/>
        <v>24.67</v>
      </c>
      <c r="Y82" s="171">
        <v>21.083400000000001</v>
      </c>
      <c r="Z82" s="170">
        <f t="shared" si="36"/>
        <v>24.67</v>
      </c>
      <c r="AA82" s="171">
        <v>21.083400000000001</v>
      </c>
      <c r="AB82" s="170">
        <f t="shared" si="37"/>
        <v>24.67</v>
      </c>
      <c r="AC82" s="177">
        <v>21.083400000000001</v>
      </c>
      <c r="AD82" s="170">
        <f t="shared" si="38"/>
        <v>24.67</v>
      </c>
    </row>
    <row r="83" spans="1:30" ht="27" customHeight="1" x14ac:dyDescent="0.2">
      <c r="A83" s="17">
        <v>98968</v>
      </c>
      <c r="B83" s="18"/>
      <c r="C83" s="35" t="s">
        <v>190</v>
      </c>
      <c r="D83" s="27">
        <v>0.17</v>
      </c>
      <c r="E83" s="29">
        <v>33.068400000000004</v>
      </c>
      <c r="F83" s="170">
        <f t="shared" si="26"/>
        <v>38.69</v>
      </c>
      <c r="G83" s="171">
        <v>33.068400000000004</v>
      </c>
      <c r="H83" s="170">
        <f t="shared" si="27"/>
        <v>38.69</v>
      </c>
      <c r="I83" s="171">
        <v>33.068400000000004</v>
      </c>
      <c r="J83" s="170">
        <f t="shared" si="28"/>
        <v>38.69</v>
      </c>
      <c r="K83" s="171">
        <v>33.068400000000004</v>
      </c>
      <c r="L83" s="170">
        <f t="shared" si="29"/>
        <v>38.69</v>
      </c>
      <c r="M83" s="192">
        <v>0</v>
      </c>
      <c r="N83" s="170">
        <f t="shared" si="30"/>
        <v>0</v>
      </c>
      <c r="O83" s="171">
        <v>33.068400000000004</v>
      </c>
      <c r="P83" s="170">
        <f t="shared" si="31"/>
        <v>38.69</v>
      </c>
      <c r="Q83" s="171">
        <v>33.068400000000004</v>
      </c>
      <c r="R83" s="170">
        <f t="shared" si="32"/>
        <v>38.69</v>
      </c>
      <c r="S83" s="171">
        <v>33.068400000000004</v>
      </c>
      <c r="T83" s="170">
        <f t="shared" si="33"/>
        <v>38.69</v>
      </c>
      <c r="U83" s="171">
        <v>33.068400000000004</v>
      </c>
      <c r="V83" s="170">
        <f t="shared" si="34"/>
        <v>38.69</v>
      </c>
      <c r="W83" s="171">
        <v>33.068400000000004</v>
      </c>
      <c r="X83" s="170">
        <f t="shared" si="35"/>
        <v>38.69</v>
      </c>
      <c r="Y83" s="171">
        <v>33.068400000000004</v>
      </c>
      <c r="Z83" s="170">
        <f t="shared" si="36"/>
        <v>38.69</v>
      </c>
      <c r="AA83" s="171">
        <v>33.068400000000004</v>
      </c>
      <c r="AB83" s="170">
        <f t="shared" si="37"/>
        <v>38.69</v>
      </c>
      <c r="AC83" s="177">
        <v>33.068400000000004</v>
      </c>
      <c r="AD83" s="170">
        <f t="shared" si="38"/>
        <v>38.69</v>
      </c>
    </row>
    <row r="84" spans="1:30" ht="18" customHeight="1" x14ac:dyDescent="0.2">
      <c r="A84" s="17">
        <v>99211</v>
      </c>
      <c r="B84" s="18"/>
      <c r="C84" s="25" t="s">
        <v>205</v>
      </c>
      <c r="D84" s="27">
        <v>0.17</v>
      </c>
      <c r="E84" s="29">
        <v>35.502005759999996</v>
      </c>
      <c r="F84" s="170">
        <f t="shared" si="26"/>
        <v>41.54</v>
      </c>
      <c r="G84" s="171">
        <v>35.502005759999996</v>
      </c>
      <c r="H84" s="170">
        <f t="shared" si="27"/>
        <v>41.54</v>
      </c>
      <c r="I84" s="171">
        <v>31.662758400000001</v>
      </c>
      <c r="J84" s="170">
        <f t="shared" si="28"/>
        <v>37.049999999999997</v>
      </c>
      <c r="K84" s="171">
        <v>31.662758400000001</v>
      </c>
      <c r="L84" s="170">
        <f t="shared" si="29"/>
        <v>37.049999999999997</v>
      </c>
      <c r="M84" s="192">
        <v>0</v>
      </c>
      <c r="N84" s="170">
        <f t="shared" si="30"/>
        <v>0</v>
      </c>
      <c r="O84" s="171">
        <v>0</v>
      </c>
      <c r="P84" s="170">
        <f t="shared" si="31"/>
        <v>0</v>
      </c>
      <c r="Q84" s="171">
        <v>0</v>
      </c>
      <c r="R84" s="170">
        <f t="shared" si="32"/>
        <v>0</v>
      </c>
      <c r="S84" s="171">
        <v>0</v>
      </c>
      <c r="T84" s="170">
        <f t="shared" si="33"/>
        <v>0</v>
      </c>
      <c r="U84" s="171">
        <v>0</v>
      </c>
      <c r="V84" s="170">
        <f t="shared" si="34"/>
        <v>0</v>
      </c>
      <c r="W84" s="171">
        <v>0</v>
      </c>
      <c r="X84" s="170">
        <f t="shared" si="35"/>
        <v>0</v>
      </c>
      <c r="Y84" s="171">
        <v>0</v>
      </c>
      <c r="Z84" s="170">
        <f t="shared" si="36"/>
        <v>0</v>
      </c>
      <c r="AA84" s="171">
        <v>0</v>
      </c>
      <c r="AB84" s="170">
        <f t="shared" si="37"/>
        <v>0</v>
      </c>
      <c r="AC84" s="177">
        <v>0</v>
      </c>
      <c r="AD84" s="170">
        <f t="shared" si="38"/>
        <v>0</v>
      </c>
    </row>
    <row r="85" spans="1:30" ht="18" customHeight="1" x14ac:dyDescent="0.2">
      <c r="A85" s="17">
        <v>99212</v>
      </c>
      <c r="B85" s="18"/>
      <c r="C85" s="25" t="s">
        <v>206</v>
      </c>
      <c r="D85" s="27">
        <v>0.17</v>
      </c>
      <c r="E85" s="29">
        <v>53.297137920000011</v>
      </c>
      <c r="F85" s="170">
        <f t="shared" si="26"/>
        <v>62.36</v>
      </c>
      <c r="G85" s="171">
        <v>53.297137920000011</v>
      </c>
      <c r="H85" s="170">
        <f t="shared" si="27"/>
        <v>62.36</v>
      </c>
      <c r="I85" s="171">
        <v>45.397996800000001</v>
      </c>
      <c r="J85" s="170">
        <f t="shared" si="28"/>
        <v>53.12</v>
      </c>
      <c r="K85" s="171">
        <v>45.397996800000001</v>
      </c>
      <c r="L85" s="170">
        <f t="shared" si="29"/>
        <v>53.12</v>
      </c>
      <c r="M85" s="192">
        <v>0</v>
      </c>
      <c r="N85" s="170">
        <f t="shared" si="30"/>
        <v>0</v>
      </c>
      <c r="O85" s="171">
        <v>0</v>
      </c>
      <c r="P85" s="170">
        <f t="shared" si="31"/>
        <v>0</v>
      </c>
      <c r="Q85" s="171">
        <v>0</v>
      </c>
      <c r="R85" s="170">
        <f t="shared" si="32"/>
        <v>0</v>
      </c>
      <c r="S85" s="171">
        <v>0</v>
      </c>
      <c r="T85" s="170">
        <f t="shared" si="33"/>
        <v>0</v>
      </c>
      <c r="U85" s="171">
        <v>0</v>
      </c>
      <c r="V85" s="170">
        <f t="shared" si="34"/>
        <v>0</v>
      </c>
      <c r="W85" s="171">
        <v>0</v>
      </c>
      <c r="X85" s="170">
        <f t="shared" si="35"/>
        <v>0</v>
      </c>
      <c r="Y85" s="171">
        <v>0</v>
      </c>
      <c r="Z85" s="170">
        <f t="shared" si="36"/>
        <v>0</v>
      </c>
      <c r="AA85" s="171">
        <v>0</v>
      </c>
      <c r="AB85" s="170">
        <f t="shared" si="37"/>
        <v>0</v>
      </c>
      <c r="AC85" s="177">
        <v>0</v>
      </c>
      <c r="AD85" s="170">
        <f t="shared" si="38"/>
        <v>0</v>
      </c>
    </row>
    <row r="86" spans="1:30" ht="18" customHeight="1" x14ac:dyDescent="0.2">
      <c r="A86" s="17">
        <v>99213</v>
      </c>
      <c r="B86" s="18"/>
      <c r="C86" s="25" t="s">
        <v>207</v>
      </c>
      <c r="D86" s="27">
        <v>0.17</v>
      </c>
      <c r="E86" s="29">
        <v>71.103302400000018</v>
      </c>
      <c r="F86" s="170">
        <f t="shared" si="26"/>
        <v>83.19</v>
      </c>
      <c r="G86" s="171">
        <v>71.103302400000018</v>
      </c>
      <c r="H86" s="170">
        <f t="shared" si="27"/>
        <v>83.19</v>
      </c>
      <c r="I86" s="171">
        <v>60.170273280000004</v>
      </c>
      <c r="J86" s="170">
        <f t="shared" si="28"/>
        <v>70.400000000000006</v>
      </c>
      <c r="K86" s="171">
        <v>60.170273280000004</v>
      </c>
      <c r="L86" s="170">
        <f t="shared" si="29"/>
        <v>70.400000000000006</v>
      </c>
      <c r="M86" s="192">
        <v>0</v>
      </c>
      <c r="N86" s="170">
        <f t="shared" si="30"/>
        <v>0</v>
      </c>
      <c r="O86" s="171">
        <v>0</v>
      </c>
      <c r="P86" s="170">
        <f t="shared" si="31"/>
        <v>0</v>
      </c>
      <c r="Q86" s="171">
        <v>0</v>
      </c>
      <c r="R86" s="170">
        <f t="shared" si="32"/>
        <v>0</v>
      </c>
      <c r="S86" s="171">
        <v>0</v>
      </c>
      <c r="T86" s="170">
        <f t="shared" si="33"/>
        <v>0</v>
      </c>
      <c r="U86" s="171">
        <v>0</v>
      </c>
      <c r="V86" s="170">
        <f t="shared" si="34"/>
        <v>0</v>
      </c>
      <c r="W86" s="171">
        <v>0</v>
      </c>
      <c r="X86" s="170">
        <f t="shared" si="35"/>
        <v>0</v>
      </c>
      <c r="Y86" s="171">
        <v>0</v>
      </c>
      <c r="Z86" s="170">
        <f t="shared" si="36"/>
        <v>0</v>
      </c>
      <c r="AA86" s="171">
        <v>0</v>
      </c>
      <c r="AB86" s="170">
        <f t="shared" si="37"/>
        <v>0</v>
      </c>
      <c r="AC86" s="177">
        <v>0</v>
      </c>
      <c r="AD86" s="170">
        <f t="shared" si="38"/>
        <v>0</v>
      </c>
    </row>
    <row r="87" spans="1:30" ht="18" customHeight="1" x14ac:dyDescent="0.2">
      <c r="A87" s="17">
        <v>99214</v>
      </c>
      <c r="B87" s="18"/>
      <c r="C87" s="25" t="s">
        <v>208</v>
      </c>
      <c r="D87" s="27">
        <v>0.17</v>
      </c>
      <c r="E87" s="29">
        <v>97.967001600000003</v>
      </c>
      <c r="F87" s="170">
        <f t="shared" si="26"/>
        <v>114.62</v>
      </c>
      <c r="G87" s="171">
        <v>97.967001600000003</v>
      </c>
      <c r="H87" s="170">
        <f t="shared" si="27"/>
        <v>114.62</v>
      </c>
      <c r="I87" s="171">
        <v>83.007175680000003</v>
      </c>
      <c r="J87" s="170">
        <f t="shared" si="28"/>
        <v>97.12</v>
      </c>
      <c r="K87" s="171">
        <v>83.007175680000003</v>
      </c>
      <c r="L87" s="170">
        <f t="shared" si="29"/>
        <v>97.12</v>
      </c>
      <c r="M87" s="192">
        <v>0</v>
      </c>
      <c r="N87" s="170">
        <f t="shared" si="30"/>
        <v>0</v>
      </c>
      <c r="O87" s="171">
        <v>0</v>
      </c>
      <c r="P87" s="170">
        <f t="shared" si="31"/>
        <v>0</v>
      </c>
      <c r="Q87" s="171">
        <v>0</v>
      </c>
      <c r="R87" s="170">
        <f t="shared" si="32"/>
        <v>0</v>
      </c>
      <c r="S87" s="171">
        <v>0</v>
      </c>
      <c r="T87" s="170">
        <f t="shared" si="33"/>
        <v>0</v>
      </c>
      <c r="U87" s="171">
        <v>0</v>
      </c>
      <c r="V87" s="170">
        <f t="shared" si="34"/>
        <v>0</v>
      </c>
      <c r="W87" s="171">
        <v>0</v>
      </c>
      <c r="X87" s="170">
        <f t="shared" si="35"/>
        <v>0</v>
      </c>
      <c r="Y87" s="171">
        <v>0</v>
      </c>
      <c r="Z87" s="170">
        <f t="shared" si="36"/>
        <v>0</v>
      </c>
      <c r="AA87" s="171">
        <v>0</v>
      </c>
      <c r="AB87" s="170">
        <f t="shared" si="37"/>
        <v>0</v>
      </c>
      <c r="AC87" s="177">
        <v>0</v>
      </c>
      <c r="AD87" s="170">
        <f t="shared" si="38"/>
        <v>0</v>
      </c>
    </row>
    <row r="88" spans="1:30" ht="18" customHeight="1" x14ac:dyDescent="0.2">
      <c r="A88" s="17">
        <v>99215</v>
      </c>
      <c r="B88" s="18"/>
      <c r="C88" s="25" t="s">
        <v>209</v>
      </c>
      <c r="D88" s="27">
        <v>0.17</v>
      </c>
      <c r="E88" s="29">
        <v>98.364165119999996</v>
      </c>
      <c r="F88" s="170">
        <f t="shared" si="26"/>
        <v>115.09</v>
      </c>
      <c r="G88" s="171">
        <v>98.364165119999996</v>
      </c>
      <c r="H88" s="170">
        <f t="shared" si="27"/>
        <v>115.09</v>
      </c>
      <c r="I88" s="171">
        <v>83.393306879999997</v>
      </c>
      <c r="J88" s="170">
        <f t="shared" si="28"/>
        <v>97.57</v>
      </c>
      <c r="K88" s="171">
        <v>83.393306879999997</v>
      </c>
      <c r="L88" s="170">
        <f t="shared" si="29"/>
        <v>97.57</v>
      </c>
      <c r="M88" s="192">
        <v>0</v>
      </c>
      <c r="N88" s="170">
        <f t="shared" si="30"/>
        <v>0</v>
      </c>
      <c r="O88" s="171">
        <v>0</v>
      </c>
      <c r="P88" s="170">
        <f t="shared" si="31"/>
        <v>0</v>
      </c>
      <c r="Q88" s="171">
        <v>0</v>
      </c>
      <c r="R88" s="170">
        <f t="shared" si="32"/>
        <v>0</v>
      </c>
      <c r="S88" s="171">
        <v>0</v>
      </c>
      <c r="T88" s="170">
        <f t="shared" si="33"/>
        <v>0</v>
      </c>
      <c r="U88" s="171">
        <v>0</v>
      </c>
      <c r="V88" s="170">
        <f t="shared" si="34"/>
        <v>0</v>
      </c>
      <c r="W88" s="171">
        <v>0</v>
      </c>
      <c r="X88" s="170">
        <f t="shared" si="35"/>
        <v>0</v>
      </c>
      <c r="Y88" s="171">
        <v>0</v>
      </c>
      <c r="Z88" s="170">
        <f t="shared" si="36"/>
        <v>0</v>
      </c>
      <c r="AA88" s="171">
        <v>0</v>
      </c>
      <c r="AB88" s="170">
        <f t="shared" si="37"/>
        <v>0</v>
      </c>
      <c r="AC88" s="177">
        <v>0</v>
      </c>
      <c r="AD88" s="170">
        <f t="shared" si="38"/>
        <v>0</v>
      </c>
    </row>
    <row r="89" spans="1:30" ht="18" customHeight="1" x14ac:dyDescent="0.2">
      <c r="A89" s="17">
        <v>99221</v>
      </c>
      <c r="B89" s="18"/>
      <c r="C89" s="25" t="s">
        <v>210</v>
      </c>
      <c r="D89" s="27">
        <v>0.17</v>
      </c>
      <c r="E89" s="29">
        <v>56.54064000000001</v>
      </c>
      <c r="F89" s="170">
        <f t="shared" si="26"/>
        <v>66.150000000000006</v>
      </c>
      <c r="G89" s="171">
        <v>56.54064000000001</v>
      </c>
      <c r="H89" s="170">
        <f t="shared" si="27"/>
        <v>66.150000000000006</v>
      </c>
      <c r="I89" s="171">
        <v>48.05678592000001</v>
      </c>
      <c r="J89" s="170">
        <f t="shared" si="28"/>
        <v>56.23</v>
      </c>
      <c r="K89" s="171">
        <v>48.05678592000001</v>
      </c>
      <c r="L89" s="170">
        <f t="shared" si="29"/>
        <v>56.23</v>
      </c>
      <c r="M89" s="192">
        <v>0</v>
      </c>
      <c r="N89" s="170">
        <f t="shared" si="30"/>
        <v>0</v>
      </c>
      <c r="O89" s="171">
        <v>0</v>
      </c>
      <c r="P89" s="170">
        <f t="shared" si="31"/>
        <v>0</v>
      </c>
      <c r="Q89" s="171">
        <v>0</v>
      </c>
      <c r="R89" s="170">
        <f t="shared" si="32"/>
        <v>0</v>
      </c>
      <c r="S89" s="171">
        <v>0</v>
      </c>
      <c r="T89" s="170">
        <f t="shared" si="33"/>
        <v>0</v>
      </c>
      <c r="U89" s="171">
        <v>0</v>
      </c>
      <c r="V89" s="170">
        <f t="shared" si="34"/>
        <v>0</v>
      </c>
      <c r="W89" s="171">
        <v>0</v>
      </c>
      <c r="X89" s="170">
        <f t="shared" si="35"/>
        <v>0</v>
      </c>
      <c r="Y89" s="171">
        <v>0</v>
      </c>
      <c r="Z89" s="170">
        <f t="shared" si="36"/>
        <v>0</v>
      </c>
      <c r="AA89" s="171">
        <v>0</v>
      </c>
      <c r="AB89" s="170">
        <f t="shared" si="37"/>
        <v>0</v>
      </c>
      <c r="AC89" s="177">
        <v>0</v>
      </c>
      <c r="AD89" s="170">
        <f t="shared" si="38"/>
        <v>0</v>
      </c>
    </row>
    <row r="90" spans="1:30" ht="18" customHeight="1" x14ac:dyDescent="0.2">
      <c r="A90" s="17">
        <v>99222</v>
      </c>
      <c r="B90" s="18"/>
      <c r="C90" s="25" t="s">
        <v>211</v>
      </c>
      <c r="D90" s="27">
        <v>0.17</v>
      </c>
      <c r="E90" s="29">
        <v>87.57455616</v>
      </c>
      <c r="F90" s="170">
        <f t="shared" si="26"/>
        <v>102.46</v>
      </c>
      <c r="G90" s="171">
        <v>87.57455616</v>
      </c>
      <c r="H90" s="170">
        <f t="shared" si="27"/>
        <v>102.46</v>
      </c>
      <c r="I90" s="171">
        <v>73.640736000000004</v>
      </c>
      <c r="J90" s="170">
        <f t="shared" si="28"/>
        <v>86.16</v>
      </c>
      <c r="K90" s="171">
        <v>73.640736000000004</v>
      </c>
      <c r="L90" s="170">
        <f t="shared" si="29"/>
        <v>86.16</v>
      </c>
      <c r="M90" s="192">
        <v>0</v>
      </c>
      <c r="N90" s="170">
        <f t="shared" si="30"/>
        <v>0</v>
      </c>
      <c r="O90" s="171">
        <v>0</v>
      </c>
      <c r="P90" s="170">
        <f t="shared" si="31"/>
        <v>0</v>
      </c>
      <c r="Q90" s="171">
        <v>0</v>
      </c>
      <c r="R90" s="170">
        <f t="shared" si="32"/>
        <v>0</v>
      </c>
      <c r="S90" s="171">
        <v>0</v>
      </c>
      <c r="T90" s="170">
        <f t="shared" si="33"/>
        <v>0</v>
      </c>
      <c r="U90" s="171">
        <v>0</v>
      </c>
      <c r="V90" s="170">
        <f t="shared" si="34"/>
        <v>0</v>
      </c>
      <c r="W90" s="171">
        <v>0</v>
      </c>
      <c r="X90" s="170">
        <f t="shared" si="35"/>
        <v>0</v>
      </c>
      <c r="Y90" s="171">
        <v>0</v>
      </c>
      <c r="Z90" s="170">
        <f t="shared" si="36"/>
        <v>0</v>
      </c>
      <c r="AA90" s="171">
        <v>0</v>
      </c>
      <c r="AB90" s="170">
        <f t="shared" si="37"/>
        <v>0</v>
      </c>
      <c r="AC90" s="177">
        <v>0</v>
      </c>
      <c r="AD90" s="170">
        <f t="shared" si="38"/>
        <v>0</v>
      </c>
    </row>
    <row r="91" spans="1:30" ht="18" customHeight="1" x14ac:dyDescent="0.2">
      <c r="A91" s="17">
        <v>99223</v>
      </c>
      <c r="B91" s="18"/>
      <c r="C91" s="25" t="s">
        <v>212</v>
      </c>
      <c r="D91" s="27">
        <v>0.17</v>
      </c>
      <c r="E91" s="29">
        <v>107.00247168</v>
      </c>
      <c r="F91" s="170">
        <f t="shared" si="26"/>
        <v>125.19</v>
      </c>
      <c r="G91" s="171">
        <v>107.00247168</v>
      </c>
      <c r="H91" s="170">
        <f t="shared" si="27"/>
        <v>125.19</v>
      </c>
      <c r="I91" s="171">
        <v>91.524126719999998</v>
      </c>
      <c r="J91" s="170">
        <f t="shared" si="28"/>
        <v>107.08</v>
      </c>
      <c r="K91" s="171">
        <v>91.524126719999998</v>
      </c>
      <c r="L91" s="170">
        <f t="shared" si="29"/>
        <v>107.08</v>
      </c>
      <c r="M91" s="192">
        <v>0</v>
      </c>
      <c r="N91" s="170">
        <f t="shared" si="30"/>
        <v>0</v>
      </c>
      <c r="O91" s="171">
        <v>0</v>
      </c>
      <c r="P91" s="170">
        <f t="shared" si="31"/>
        <v>0</v>
      </c>
      <c r="Q91" s="171">
        <v>0</v>
      </c>
      <c r="R91" s="170">
        <f t="shared" si="32"/>
        <v>0</v>
      </c>
      <c r="S91" s="171">
        <v>0</v>
      </c>
      <c r="T91" s="170">
        <f t="shared" si="33"/>
        <v>0</v>
      </c>
      <c r="U91" s="171">
        <v>0</v>
      </c>
      <c r="V91" s="170">
        <f t="shared" si="34"/>
        <v>0</v>
      </c>
      <c r="W91" s="171">
        <v>0</v>
      </c>
      <c r="X91" s="170">
        <f t="shared" si="35"/>
        <v>0</v>
      </c>
      <c r="Y91" s="171">
        <v>0</v>
      </c>
      <c r="Z91" s="170">
        <f t="shared" si="36"/>
        <v>0</v>
      </c>
      <c r="AA91" s="171">
        <v>0</v>
      </c>
      <c r="AB91" s="170">
        <f t="shared" si="37"/>
        <v>0</v>
      </c>
      <c r="AC91" s="177">
        <v>0</v>
      </c>
      <c r="AD91" s="170">
        <f t="shared" si="38"/>
        <v>0</v>
      </c>
    </row>
    <row r="92" spans="1:30" ht="18" customHeight="1" x14ac:dyDescent="0.2">
      <c r="A92" s="17">
        <v>99231</v>
      </c>
      <c r="B92" s="18"/>
      <c r="C92" s="25" t="s">
        <v>213</v>
      </c>
      <c r="D92" s="27">
        <v>0.17</v>
      </c>
      <c r="E92" s="29">
        <v>34.939357440000009</v>
      </c>
      <c r="F92" s="170">
        <f t="shared" si="26"/>
        <v>40.880000000000003</v>
      </c>
      <c r="G92" s="171">
        <v>34.939357440000009</v>
      </c>
      <c r="H92" s="170">
        <f t="shared" si="27"/>
        <v>40.880000000000003</v>
      </c>
      <c r="I92" s="171">
        <v>29.511455999999999</v>
      </c>
      <c r="J92" s="170">
        <f t="shared" si="28"/>
        <v>34.53</v>
      </c>
      <c r="K92" s="171">
        <v>29.511455999999999</v>
      </c>
      <c r="L92" s="170">
        <f t="shared" si="29"/>
        <v>34.53</v>
      </c>
      <c r="M92" s="192">
        <v>0</v>
      </c>
      <c r="N92" s="170">
        <f t="shared" si="30"/>
        <v>0</v>
      </c>
      <c r="O92" s="171">
        <v>0</v>
      </c>
      <c r="P92" s="170">
        <f t="shared" si="31"/>
        <v>0</v>
      </c>
      <c r="Q92" s="171">
        <v>0</v>
      </c>
      <c r="R92" s="170">
        <f t="shared" si="32"/>
        <v>0</v>
      </c>
      <c r="S92" s="171">
        <v>0</v>
      </c>
      <c r="T92" s="170">
        <f t="shared" si="33"/>
        <v>0</v>
      </c>
      <c r="U92" s="171">
        <v>0</v>
      </c>
      <c r="V92" s="170">
        <f t="shared" si="34"/>
        <v>0</v>
      </c>
      <c r="W92" s="171">
        <v>0</v>
      </c>
      <c r="X92" s="170">
        <f t="shared" si="35"/>
        <v>0</v>
      </c>
      <c r="Y92" s="171">
        <v>0</v>
      </c>
      <c r="Z92" s="170">
        <f t="shared" si="36"/>
        <v>0</v>
      </c>
      <c r="AA92" s="171">
        <v>0</v>
      </c>
      <c r="AB92" s="170">
        <f t="shared" si="37"/>
        <v>0</v>
      </c>
      <c r="AC92" s="177">
        <v>0</v>
      </c>
      <c r="AD92" s="170">
        <f t="shared" si="38"/>
        <v>0</v>
      </c>
    </row>
    <row r="93" spans="1:30" ht="18" customHeight="1" x14ac:dyDescent="0.2">
      <c r="A93" s="17">
        <v>99232</v>
      </c>
      <c r="B93" s="18"/>
      <c r="C93" s="25" t="s">
        <v>214</v>
      </c>
      <c r="D93" s="27">
        <v>0.17</v>
      </c>
      <c r="E93" s="29">
        <v>52.105647359999999</v>
      </c>
      <c r="F93" s="170">
        <f t="shared" si="26"/>
        <v>60.96</v>
      </c>
      <c r="G93" s="171">
        <v>52.105647359999999</v>
      </c>
      <c r="H93" s="170">
        <f t="shared" si="27"/>
        <v>60.96</v>
      </c>
      <c r="I93" s="171">
        <v>44.504378880000004</v>
      </c>
      <c r="J93" s="170">
        <f t="shared" si="28"/>
        <v>52.07</v>
      </c>
      <c r="K93" s="171">
        <v>44.504378880000004</v>
      </c>
      <c r="L93" s="170">
        <f t="shared" si="29"/>
        <v>52.07</v>
      </c>
      <c r="M93" s="192">
        <v>0</v>
      </c>
      <c r="N93" s="170">
        <f t="shared" si="30"/>
        <v>0</v>
      </c>
      <c r="O93" s="171">
        <v>0</v>
      </c>
      <c r="P93" s="170">
        <f t="shared" si="31"/>
        <v>0</v>
      </c>
      <c r="Q93" s="171">
        <v>0</v>
      </c>
      <c r="R93" s="170">
        <f t="shared" si="32"/>
        <v>0</v>
      </c>
      <c r="S93" s="171">
        <v>0</v>
      </c>
      <c r="T93" s="170">
        <f t="shared" si="33"/>
        <v>0</v>
      </c>
      <c r="U93" s="171">
        <v>0</v>
      </c>
      <c r="V93" s="170">
        <f t="shared" si="34"/>
        <v>0</v>
      </c>
      <c r="W93" s="171">
        <v>0</v>
      </c>
      <c r="X93" s="170">
        <f t="shared" si="35"/>
        <v>0</v>
      </c>
      <c r="Y93" s="171">
        <v>0</v>
      </c>
      <c r="Z93" s="170">
        <f t="shared" si="36"/>
        <v>0</v>
      </c>
      <c r="AA93" s="171">
        <v>0</v>
      </c>
      <c r="AB93" s="170">
        <f t="shared" si="37"/>
        <v>0</v>
      </c>
      <c r="AC93" s="177">
        <v>0</v>
      </c>
      <c r="AD93" s="170">
        <f t="shared" si="38"/>
        <v>0</v>
      </c>
    </row>
    <row r="94" spans="1:30" ht="18" customHeight="1" x14ac:dyDescent="0.2">
      <c r="A94" s="17">
        <v>99233</v>
      </c>
      <c r="B94" s="18"/>
      <c r="C94" s="25" t="s">
        <v>215</v>
      </c>
      <c r="D94" s="27">
        <v>0.17</v>
      </c>
      <c r="E94" s="29">
        <v>62.420866560000007</v>
      </c>
      <c r="F94" s="170">
        <f t="shared" si="26"/>
        <v>73.03</v>
      </c>
      <c r="G94" s="171">
        <v>62.420866560000007</v>
      </c>
      <c r="H94" s="170">
        <f t="shared" si="27"/>
        <v>73.03</v>
      </c>
      <c r="I94" s="171">
        <v>52.469713920000004</v>
      </c>
      <c r="J94" s="170">
        <f t="shared" si="28"/>
        <v>61.39</v>
      </c>
      <c r="K94" s="171">
        <v>52.469713920000004</v>
      </c>
      <c r="L94" s="170">
        <f t="shared" si="29"/>
        <v>61.39</v>
      </c>
      <c r="M94" s="192">
        <v>0</v>
      </c>
      <c r="N94" s="170">
        <f t="shared" si="30"/>
        <v>0</v>
      </c>
      <c r="O94" s="171">
        <v>0</v>
      </c>
      <c r="P94" s="170">
        <f t="shared" si="31"/>
        <v>0</v>
      </c>
      <c r="Q94" s="171">
        <v>0</v>
      </c>
      <c r="R94" s="170">
        <f t="shared" si="32"/>
        <v>0</v>
      </c>
      <c r="S94" s="171">
        <v>0</v>
      </c>
      <c r="T94" s="170">
        <f t="shared" si="33"/>
        <v>0</v>
      </c>
      <c r="U94" s="171">
        <v>0</v>
      </c>
      <c r="V94" s="170">
        <f t="shared" si="34"/>
        <v>0</v>
      </c>
      <c r="W94" s="171">
        <v>0</v>
      </c>
      <c r="X94" s="170">
        <f t="shared" si="35"/>
        <v>0</v>
      </c>
      <c r="Y94" s="171">
        <v>0</v>
      </c>
      <c r="Z94" s="170">
        <f t="shared" si="36"/>
        <v>0</v>
      </c>
      <c r="AA94" s="171">
        <v>0</v>
      </c>
      <c r="AB94" s="170">
        <f t="shared" si="37"/>
        <v>0</v>
      </c>
      <c r="AC94" s="177">
        <v>0</v>
      </c>
      <c r="AD94" s="170">
        <f t="shared" si="38"/>
        <v>0</v>
      </c>
    </row>
    <row r="95" spans="1:30" ht="18" customHeight="1" x14ac:dyDescent="0.2">
      <c r="A95" s="17">
        <v>99238</v>
      </c>
      <c r="B95" s="18"/>
      <c r="C95" s="25" t="s">
        <v>294</v>
      </c>
      <c r="D95" s="27">
        <v>0.17</v>
      </c>
      <c r="E95" s="29">
        <v>46.15</v>
      </c>
      <c r="F95" s="170">
        <f t="shared" si="26"/>
        <v>54</v>
      </c>
      <c r="G95" s="171">
        <v>46.15</v>
      </c>
      <c r="H95" s="170">
        <f t="shared" si="27"/>
        <v>54</v>
      </c>
      <c r="I95" s="171">
        <v>39.229999999999997</v>
      </c>
      <c r="J95" s="170">
        <f t="shared" si="28"/>
        <v>45.9</v>
      </c>
      <c r="K95" s="171">
        <v>39.229999999999997</v>
      </c>
      <c r="L95" s="170">
        <f t="shared" si="29"/>
        <v>45.9</v>
      </c>
      <c r="M95" s="192">
        <v>0</v>
      </c>
      <c r="N95" s="170">
        <f t="shared" si="30"/>
        <v>0</v>
      </c>
      <c r="O95" s="192">
        <v>0</v>
      </c>
      <c r="P95" s="170">
        <f t="shared" si="31"/>
        <v>0</v>
      </c>
      <c r="Q95" s="192">
        <v>0</v>
      </c>
      <c r="R95" s="170">
        <f t="shared" si="32"/>
        <v>0</v>
      </c>
      <c r="S95" s="192">
        <v>0</v>
      </c>
      <c r="T95" s="170">
        <f t="shared" si="33"/>
        <v>0</v>
      </c>
      <c r="U95" s="192">
        <v>0</v>
      </c>
      <c r="V95" s="170">
        <f t="shared" si="34"/>
        <v>0</v>
      </c>
      <c r="W95" s="192">
        <v>0</v>
      </c>
      <c r="X95" s="170">
        <f t="shared" si="35"/>
        <v>0</v>
      </c>
      <c r="Y95" s="192">
        <v>0</v>
      </c>
      <c r="Z95" s="170">
        <f t="shared" si="36"/>
        <v>0</v>
      </c>
      <c r="AA95" s="192">
        <v>0</v>
      </c>
      <c r="AB95" s="170">
        <f t="shared" si="37"/>
        <v>0</v>
      </c>
      <c r="AC95" s="193">
        <v>0</v>
      </c>
      <c r="AD95" s="170">
        <f t="shared" si="38"/>
        <v>0</v>
      </c>
    </row>
    <row r="96" spans="1:30" ht="18" customHeight="1" x14ac:dyDescent="0.2">
      <c r="A96" s="17">
        <v>99239</v>
      </c>
      <c r="B96" s="18"/>
      <c r="C96" s="25" t="s">
        <v>295</v>
      </c>
      <c r="D96" s="27">
        <v>0.17</v>
      </c>
      <c r="E96" s="29">
        <v>60.56</v>
      </c>
      <c r="F96" s="170">
        <f t="shared" si="26"/>
        <v>70.86</v>
      </c>
      <c r="G96" s="171">
        <v>60.56</v>
      </c>
      <c r="H96" s="170">
        <f t="shared" si="27"/>
        <v>70.86</v>
      </c>
      <c r="I96" s="171">
        <v>51.48</v>
      </c>
      <c r="J96" s="170">
        <f t="shared" si="28"/>
        <v>60.23</v>
      </c>
      <c r="K96" s="171">
        <v>51.48</v>
      </c>
      <c r="L96" s="170">
        <f t="shared" si="29"/>
        <v>60.23</v>
      </c>
      <c r="M96" s="192">
        <v>0</v>
      </c>
      <c r="N96" s="170">
        <f t="shared" si="30"/>
        <v>0</v>
      </c>
      <c r="O96" s="192">
        <v>0</v>
      </c>
      <c r="P96" s="170">
        <f t="shared" si="31"/>
        <v>0</v>
      </c>
      <c r="Q96" s="192">
        <v>0</v>
      </c>
      <c r="R96" s="170">
        <f t="shared" si="32"/>
        <v>0</v>
      </c>
      <c r="S96" s="192">
        <v>0</v>
      </c>
      <c r="T96" s="170">
        <f t="shared" si="33"/>
        <v>0</v>
      </c>
      <c r="U96" s="192">
        <v>0</v>
      </c>
      <c r="V96" s="170">
        <f t="shared" si="34"/>
        <v>0</v>
      </c>
      <c r="W96" s="192">
        <v>0</v>
      </c>
      <c r="X96" s="170">
        <f t="shared" si="35"/>
        <v>0</v>
      </c>
      <c r="Y96" s="192">
        <v>0</v>
      </c>
      <c r="Z96" s="170">
        <f t="shared" si="36"/>
        <v>0</v>
      </c>
      <c r="AA96" s="192">
        <v>0</v>
      </c>
      <c r="AB96" s="170">
        <f t="shared" si="37"/>
        <v>0</v>
      </c>
      <c r="AC96" s="193">
        <v>0</v>
      </c>
      <c r="AD96" s="170">
        <f t="shared" si="38"/>
        <v>0</v>
      </c>
    </row>
    <row r="97" spans="1:30" ht="18" customHeight="1" x14ac:dyDescent="0.2">
      <c r="A97" s="17">
        <v>99241</v>
      </c>
      <c r="B97" s="18"/>
      <c r="C97" s="25" t="s">
        <v>132</v>
      </c>
      <c r="D97" s="27">
        <v>0.17</v>
      </c>
      <c r="E97" s="29">
        <v>54.819598079999999</v>
      </c>
      <c r="F97" s="170">
        <f t="shared" si="26"/>
        <v>64.14</v>
      </c>
      <c r="G97" s="171">
        <v>54.819598079999999</v>
      </c>
      <c r="H97" s="170">
        <f t="shared" si="27"/>
        <v>64.14</v>
      </c>
      <c r="I97" s="171">
        <v>46.677745920000007</v>
      </c>
      <c r="J97" s="170">
        <f t="shared" si="28"/>
        <v>54.61</v>
      </c>
      <c r="K97" s="171">
        <v>46.677745920000007</v>
      </c>
      <c r="L97" s="170">
        <f t="shared" si="29"/>
        <v>54.61</v>
      </c>
      <c r="M97" s="192">
        <v>0</v>
      </c>
      <c r="N97" s="170">
        <f t="shared" si="30"/>
        <v>0</v>
      </c>
      <c r="O97" s="171">
        <v>0</v>
      </c>
      <c r="P97" s="170">
        <f t="shared" si="31"/>
        <v>0</v>
      </c>
      <c r="Q97" s="171">
        <v>0</v>
      </c>
      <c r="R97" s="170">
        <f t="shared" si="32"/>
        <v>0</v>
      </c>
      <c r="S97" s="171">
        <v>0</v>
      </c>
      <c r="T97" s="170">
        <f t="shared" si="33"/>
        <v>0</v>
      </c>
      <c r="U97" s="171">
        <v>0</v>
      </c>
      <c r="V97" s="170">
        <f t="shared" si="34"/>
        <v>0</v>
      </c>
      <c r="W97" s="171">
        <v>0</v>
      </c>
      <c r="X97" s="170">
        <f t="shared" si="35"/>
        <v>0</v>
      </c>
      <c r="Y97" s="171">
        <v>0</v>
      </c>
      <c r="Z97" s="170">
        <f t="shared" si="36"/>
        <v>0</v>
      </c>
      <c r="AA97" s="171">
        <v>0</v>
      </c>
      <c r="AB97" s="170">
        <f t="shared" si="37"/>
        <v>0</v>
      </c>
      <c r="AC97" s="177">
        <v>0</v>
      </c>
      <c r="AD97" s="170">
        <f t="shared" si="38"/>
        <v>0</v>
      </c>
    </row>
    <row r="98" spans="1:30" ht="18" customHeight="1" x14ac:dyDescent="0.2">
      <c r="A98" s="17">
        <v>99242</v>
      </c>
      <c r="B98" s="18"/>
      <c r="C98" s="25" t="s">
        <v>133</v>
      </c>
      <c r="D98" s="27">
        <v>0.17</v>
      </c>
      <c r="E98" s="29">
        <v>63.049708799999998</v>
      </c>
      <c r="F98" s="170">
        <f t="shared" si="26"/>
        <v>73.77</v>
      </c>
      <c r="G98" s="171">
        <v>63.049708799999998</v>
      </c>
      <c r="H98" s="170">
        <f t="shared" si="27"/>
        <v>73.77</v>
      </c>
      <c r="I98" s="171">
        <v>53.826689280000004</v>
      </c>
      <c r="J98" s="170">
        <f t="shared" si="28"/>
        <v>62.98</v>
      </c>
      <c r="K98" s="171">
        <v>53.826689280000004</v>
      </c>
      <c r="L98" s="170">
        <f t="shared" si="29"/>
        <v>62.98</v>
      </c>
      <c r="M98" s="192">
        <v>0</v>
      </c>
      <c r="N98" s="170">
        <f t="shared" si="30"/>
        <v>0</v>
      </c>
      <c r="O98" s="171">
        <v>0</v>
      </c>
      <c r="P98" s="170">
        <f t="shared" si="31"/>
        <v>0</v>
      </c>
      <c r="Q98" s="171">
        <v>0</v>
      </c>
      <c r="R98" s="170">
        <f t="shared" si="32"/>
        <v>0</v>
      </c>
      <c r="S98" s="171">
        <v>0</v>
      </c>
      <c r="T98" s="170">
        <f t="shared" si="33"/>
        <v>0</v>
      </c>
      <c r="U98" s="171">
        <v>0</v>
      </c>
      <c r="V98" s="170">
        <f t="shared" si="34"/>
        <v>0</v>
      </c>
      <c r="W98" s="171">
        <v>0</v>
      </c>
      <c r="X98" s="170">
        <f t="shared" si="35"/>
        <v>0</v>
      </c>
      <c r="Y98" s="171">
        <v>0</v>
      </c>
      <c r="Z98" s="170">
        <f t="shared" si="36"/>
        <v>0</v>
      </c>
      <c r="AA98" s="171">
        <v>0</v>
      </c>
      <c r="AB98" s="170">
        <f t="shared" si="37"/>
        <v>0</v>
      </c>
      <c r="AC98" s="177">
        <v>0</v>
      </c>
      <c r="AD98" s="170">
        <f t="shared" si="38"/>
        <v>0</v>
      </c>
    </row>
    <row r="99" spans="1:30" ht="18" customHeight="1" x14ac:dyDescent="0.2">
      <c r="A99" s="17">
        <v>99243</v>
      </c>
      <c r="B99" s="18"/>
      <c r="C99" s="25" t="s">
        <v>134</v>
      </c>
      <c r="D99" s="27">
        <v>0.17</v>
      </c>
      <c r="E99" s="29">
        <v>103.49419392000001</v>
      </c>
      <c r="F99" s="170">
        <f t="shared" si="26"/>
        <v>121.09</v>
      </c>
      <c r="G99" s="171">
        <v>103.49419392000001</v>
      </c>
      <c r="H99" s="170">
        <f t="shared" si="27"/>
        <v>121.09</v>
      </c>
      <c r="I99" s="171">
        <v>87.57455616</v>
      </c>
      <c r="J99" s="170">
        <f t="shared" si="28"/>
        <v>102.46</v>
      </c>
      <c r="K99" s="171">
        <v>87.57455616</v>
      </c>
      <c r="L99" s="170">
        <f t="shared" si="29"/>
        <v>102.46</v>
      </c>
      <c r="M99" s="192">
        <v>0</v>
      </c>
      <c r="N99" s="170">
        <f t="shared" si="30"/>
        <v>0</v>
      </c>
      <c r="O99" s="171">
        <v>0</v>
      </c>
      <c r="P99" s="170">
        <f t="shared" si="31"/>
        <v>0</v>
      </c>
      <c r="Q99" s="171">
        <v>0</v>
      </c>
      <c r="R99" s="170">
        <f t="shared" si="32"/>
        <v>0</v>
      </c>
      <c r="S99" s="171">
        <v>0</v>
      </c>
      <c r="T99" s="170">
        <f t="shared" si="33"/>
        <v>0</v>
      </c>
      <c r="U99" s="171">
        <v>0</v>
      </c>
      <c r="V99" s="170">
        <f t="shared" si="34"/>
        <v>0</v>
      </c>
      <c r="W99" s="171">
        <v>0</v>
      </c>
      <c r="X99" s="170">
        <f t="shared" si="35"/>
        <v>0</v>
      </c>
      <c r="Y99" s="171">
        <v>0</v>
      </c>
      <c r="Z99" s="170">
        <f t="shared" si="36"/>
        <v>0</v>
      </c>
      <c r="AA99" s="171">
        <v>0</v>
      </c>
      <c r="AB99" s="170">
        <f t="shared" si="37"/>
        <v>0</v>
      </c>
      <c r="AC99" s="177">
        <v>0</v>
      </c>
      <c r="AD99" s="170">
        <f t="shared" si="38"/>
        <v>0</v>
      </c>
    </row>
    <row r="100" spans="1:30" ht="18" customHeight="1" x14ac:dyDescent="0.2">
      <c r="A100" s="17">
        <v>99244</v>
      </c>
      <c r="B100" s="18"/>
      <c r="C100" s="25" t="s">
        <v>135</v>
      </c>
      <c r="D100" s="27">
        <v>0.17</v>
      </c>
      <c r="E100" s="29">
        <v>113.98593024</v>
      </c>
      <c r="F100" s="170">
        <f t="shared" si="26"/>
        <v>133.36000000000001</v>
      </c>
      <c r="G100" s="171">
        <v>113.98593024</v>
      </c>
      <c r="H100" s="170">
        <f t="shared" si="27"/>
        <v>133.36000000000001</v>
      </c>
      <c r="I100" s="171">
        <v>96.256992000000025</v>
      </c>
      <c r="J100" s="170">
        <f t="shared" si="28"/>
        <v>112.62</v>
      </c>
      <c r="K100" s="171">
        <v>96.256992000000025</v>
      </c>
      <c r="L100" s="170">
        <f t="shared" si="29"/>
        <v>112.62</v>
      </c>
      <c r="M100" s="192">
        <v>0</v>
      </c>
      <c r="N100" s="170">
        <f t="shared" si="30"/>
        <v>0</v>
      </c>
      <c r="O100" s="171">
        <v>0</v>
      </c>
      <c r="P100" s="170">
        <f t="shared" si="31"/>
        <v>0</v>
      </c>
      <c r="Q100" s="171">
        <v>0</v>
      </c>
      <c r="R100" s="170">
        <f t="shared" si="32"/>
        <v>0</v>
      </c>
      <c r="S100" s="171">
        <v>0</v>
      </c>
      <c r="T100" s="170">
        <f t="shared" si="33"/>
        <v>0</v>
      </c>
      <c r="U100" s="171">
        <v>0</v>
      </c>
      <c r="V100" s="170">
        <f t="shared" si="34"/>
        <v>0</v>
      </c>
      <c r="W100" s="171">
        <v>0</v>
      </c>
      <c r="X100" s="170">
        <f t="shared" si="35"/>
        <v>0</v>
      </c>
      <c r="Y100" s="171">
        <v>0</v>
      </c>
      <c r="Z100" s="170">
        <f t="shared" si="36"/>
        <v>0</v>
      </c>
      <c r="AA100" s="171">
        <v>0</v>
      </c>
      <c r="AB100" s="170">
        <f t="shared" si="37"/>
        <v>0</v>
      </c>
      <c r="AC100" s="177">
        <v>0</v>
      </c>
      <c r="AD100" s="170">
        <f t="shared" si="38"/>
        <v>0</v>
      </c>
    </row>
    <row r="101" spans="1:30" ht="18" customHeight="1" x14ac:dyDescent="0.2">
      <c r="A101" s="17">
        <v>99245</v>
      </c>
      <c r="B101" s="18"/>
      <c r="C101" s="25" t="s">
        <v>216</v>
      </c>
      <c r="D101" s="27">
        <v>0.17</v>
      </c>
      <c r="E101" s="29">
        <v>113.44534656000002</v>
      </c>
      <c r="F101" s="170">
        <f t="shared" si="26"/>
        <v>132.72999999999999</v>
      </c>
      <c r="G101" s="171">
        <v>113.44534656000002</v>
      </c>
      <c r="H101" s="170">
        <f t="shared" si="27"/>
        <v>132.72999999999999</v>
      </c>
      <c r="I101" s="171">
        <v>96.256992000000025</v>
      </c>
      <c r="J101" s="170">
        <f t="shared" si="28"/>
        <v>112.62</v>
      </c>
      <c r="K101" s="171">
        <v>96.256992000000025</v>
      </c>
      <c r="L101" s="170">
        <f t="shared" si="29"/>
        <v>112.62</v>
      </c>
      <c r="M101" s="192">
        <v>0</v>
      </c>
      <c r="N101" s="170">
        <f t="shared" si="30"/>
        <v>0</v>
      </c>
      <c r="O101" s="171">
        <v>0</v>
      </c>
      <c r="P101" s="170">
        <f t="shared" si="31"/>
        <v>0</v>
      </c>
      <c r="Q101" s="171">
        <v>0</v>
      </c>
      <c r="R101" s="170">
        <f t="shared" si="32"/>
        <v>0</v>
      </c>
      <c r="S101" s="171">
        <v>0</v>
      </c>
      <c r="T101" s="170">
        <f t="shared" si="33"/>
        <v>0</v>
      </c>
      <c r="U101" s="171">
        <v>0</v>
      </c>
      <c r="V101" s="170">
        <f t="shared" si="34"/>
        <v>0</v>
      </c>
      <c r="W101" s="171">
        <v>0</v>
      </c>
      <c r="X101" s="170">
        <f t="shared" si="35"/>
        <v>0</v>
      </c>
      <c r="Y101" s="171">
        <v>0</v>
      </c>
      <c r="Z101" s="170">
        <f t="shared" si="36"/>
        <v>0</v>
      </c>
      <c r="AA101" s="171">
        <v>0</v>
      </c>
      <c r="AB101" s="170">
        <f t="shared" si="37"/>
        <v>0</v>
      </c>
      <c r="AC101" s="177">
        <v>0</v>
      </c>
      <c r="AD101" s="170">
        <f t="shared" si="38"/>
        <v>0</v>
      </c>
    </row>
    <row r="102" spans="1:30" ht="18" customHeight="1" x14ac:dyDescent="0.2">
      <c r="A102" s="17">
        <v>99251</v>
      </c>
      <c r="B102" s="18"/>
      <c r="C102" s="25" t="s">
        <v>136</v>
      </c>
      <c r="D102" s="27">
        <v>0.17</v>
      </c>
      <c r="E102" s="29">
        <v>58.217552640000015</v>
      </c>
      <c r="F102" s="170">
        <f t="shared" ref="F102:F127" si="39">ROUND((E102*D102)+E102,2)</f>
        <v>68.11</v>
      </c>
      <c r="G102" s="171">
        <v>58.217552640000015</v>
      </c>
      <c r="H102" s="170">
        <f t="shared" ref="H102:H127" si="40">ROUND((G102*D102)+G102,2)</f>
        <v>68.11</v>
      </c>
      <c r="I102" s="171">
        <v>49.391696640000013</v>
      </c>
      <c r="J102" s="170">
        <f t="shared" ref="J102:J127" si="41">ROUND((I102*D102)+I102,2)</f>
        <v>57.79</v>
      </c>
      <c r="K102" s="171">
        <v>49.391696640000013</v>
      </c>
      <c r="L102" s="170">
        <f t="shared" ref="L102:L127" si="42">ROUND((K102*D102)+K102,2)</f>
        <v>57.79</v>
      </c>
      <c r="M102" s="192">
        <v>0</v>
      </c>
      <c r="N102" s="170">
        <f t="shared" ref="N102:N127" si="43">ROUND((M102*D102)+M102,2)</f>
        <v>0</v>
      </c>
      <c r="O102" s="171">
        <v>0</v>
      </c>
      <c r="P102" s="170">
        <f t="shared" ref="P102:P127" si="44">ROUND((O102*D102)+O102,2)</f>
        <v>0</v>
      </c>
      <c r="Q102" s="171">
        <v>0</v>
      </c>
      <c r="R102" s="170">
        <f t="shared" ref="R102:R127" si="45">ROUND((Q102*D102)+Q102,2)</f>
        <v>0</v>
      </c>
      <c r="S102" s="171">
        <v>0</v>
      </c>
      <c r="T102" s="170">
        <f t="shared" ref="T102:T127" si="46">ROUND((S102*D102)+S102,2)</f>
        <v>0</v>
      </c>
      <c r="U102" s="171">
        <v>0</v>
      </c>
      <c r="V102" s="170">
        <f t="shared" ref="V102:V127" si="47">ROUND((U102*D102)+U102,2)</f>
        <v>0</v>
      </c>
      <c r="W102" s="171">
        <v>0</v>
      </c>
      <c r="X102" s="170">
        <f t="shared" ref="X102:X127" si="48">ROUND((W102*D102)+W102,2)</f>
        <v>0</v>
      </c>
      <c r="Y102" s="171">
        <v>0</v>
      </c>
      <c r="Z102" s="170">
        <f t="shared" ref="Z102:Z127" si="49">ROUND((Y102*D102)+Y102,2)</f>
        <v>0</v>
      </c>
      <c r="AA102" s="171">
        <v>0</v>
      </c>
      <c r="AB102" s="170">
        <f t="shared" ref="AB102:AB127" si="50">ROUND((AA102*D102)+AA102,2)</f>
        <v>0</v>
      </c>
      <c r="AC102" s="177">
        <v>0</v>
      </c>
      <c r="AD102" s="170">
        <f t="shared" ref="AD102:AD127" si="51">ROUND((AC102*D102)+AC102,2)</f>
        <v>0</v>
      </c>
    </row>
    <row r="103" spans="1:30" ht="18" customHeight="1" x14ac:dyDescent="0.2">
      <c r="A103" s="17">
        <v>99252</v>
      </c>
      <c r="B103" s="18"/>
      <c r="C103" s="25" t="s">
        <v>137</v>
      </c>
      <c r="D103" s="27">
        <v>0.17</v>
      </c>
      <c r="E103" s="29">
        <v>72.460277760000011</v>
      </c>
      <c r="F103" s="170">
        <f t="shared" si="39"/>
        <v>84.78</v>
      </c>
      <c r="G103" s="171">
        <v>72.460277760000011</v>
      </c>
      <c r="H103" s="170">
        <f t="shared" si="40"/>
        <v>84.78</v>
      </c>
      <c r="I103" s="171">
        <v>61.88028288000001</v>
      </c>
      <c r="J103" s="170">
        <f t="shared" si="41"/>
        <v>72.400000000000006</v>
      </c>
      <c r="K103" s="171">
        <v>61.88028288000001</v>
      </c>
      <c r="L103" s="170">
        <f t="shared" si="42"/>
        <v>72.400000000000006</v>
      </c>
      <c r="M103" s="192">
        <v>0</v>
      </c>
      <c r="N103" s="170">
        <f t="shared" si="43"/>
        <v>0</v>
      </c>
      <c r="O103" s="171">
        <v>0</v>
      </c>
      <c r="P103" s="170">
        <f t="shared" si="44"/>
        <v>0</v>
      </c>
      <c r="Q103" s="171">
        <v>0</v>
      </c>
      <c r="R103" s="170">
        <f t="shared" si="45"/>
        <v>0</v>
      </c>
      <c r="S103" s="171">
        <v>0</v>
      </c>
      <c r="T103" s="170">
        <f t="shared" si="46"/>
        <v>0</v>
      </c>
      <c r="U103" s="171">
        <v>0</v>
      </c>
      <c r="V103" s="170">
        <f t="shared" si="47"/>
        <v>0</v>
      </c>
      <c r="W103" s="171">
        <v>0</v>
      </c>
      <c r="X103" s="170">
        <f t="shared" si="48"/>
        <v>0</v>
      </c>
      <c r="Y103" s="171">
        <v>0</v>
      </c>
      <c r="Z103" s="170">
        <f t="shared" si="49"/>
        <v>0</v>
      </c>
      <c r="AA103" s="171">
        <v>0</v>
      </c>
      <c r="AB103" s="170">
        <f t="shared" si="50"/>
        <v>0</v>
      </c>
      <c r="AC103" s="177">
        <v>0</v>
      </c>
      <c r="AD103" s="170">
        <f t="shared" si="51"/>
        <v>0</v>
      </c>
    </row>
    <row r="104" spans="1:30" ht="18" customHeight="1" x14ac:dyDescent="0.2">
      <c r="A104" s="17">
        <v>99253</v>
      </c>
      <c r="B104" s="18"/>
      <c r="C104" s="25" t="s">
        <v>138</v>
      </c>
      <c r="D104" s="27">
        <v>0.17</v>
      </c>
      <c r="E104" s="29">
        <v>104.03477760000001</v>
      </c>
      <c r="F104" s="170">
        <f t="shared" si="39"/>
        <v>121.72</v>
      </c>
      <c r="G104" s="171">
        <v>104.03477760000001</v>
      </c>
      <c r="H104" s="170">
        <f t="shared" si="40"/>
        <v>121.72</v>
      </c>
      <c r="I104" s="171">
        <v>88.435077120000003</v>
      </c>
      <c r="J104" s="170">
        <f t="shared" si="41"/>
        <v>103.47</v>
      </c>
      <c r="K104" s="171">
        <v>88.435077120000003</v>
      </c>
      <c r="L104" s="170">
        <f t="shared" si="42"/>
        <v>103.47</v>
      </c>
      <c r="M104" s="192">
        <v>0</v>
      </c>
      <c r="N104" s="170">
        <f t="shared" si="43"/>
        <v>0</v>
      </c>
      <c r="O104" s="171">
        <v>0</v>
      </c>
      <c r="P104" s="170">
        <f t="shared" si="44"/>
        <v>0</v>
      </c>
      <c r="Q104" s="171">
        <v>0</v>
      </c>
      <c r="R104" s="170">
        <f t="shared" si="45"/>
        <v>0</v>
      </c>
      <c r="S104" s="171">
        <v>0</v>
      </c>
      <c r="T104" s="170">
        <f t="shared" si="46"/>
        <v>0</v>
      </c>
      <c r="U104" s="171">
        <v>0</v>
      </c>
      <c r="V104" s="170">
        <f t="shared" si="47"/>
        <v>0</v>
      </c>
      <c r="W104" s="171">
        <v>0</v>
      </c>
      <c r="X104" s="170">
        <f t="shared" si="48"/>
        <v>0</v>
      </c>
      <c r="Y104" s="171">
        <v>0</v>
      </c>
      <c r="Z104" s="170">
        <f t="shared" si="49"/>
        <v>0</v>
      </c>
      <c r="AA104" s="171">
        <v>0</v>
      </c>
      <c r="AB104" s="170">
        <f t="shared" si="50"/>
        <v>0</v>
      </c>
      <c r="AC104" s="177">
        <v>0</v>
      </c>
      <c r="AD104" s="170">
        <f t="shared" si="51"/>
        <v>0</v>
      </c>
    </row>
    <row r="105" spans="1:30" ht="18" customHeight="1" x14ac:dyDescent="0.2">
      <c r="A105" s="17">
        <v>99254</v>
      </c>
      <c r="B105" s="18"/>
      <c r="C105" s="25" t="s">
        <v>139</v>
      </c>
      <c r="D105" s="27">
        <v>0.17</v>
      </c>
      <c r="E105" s="29">
        <v>122.1277824</v>
      </c>
      <c r="F105" s="170">
        <f t="shared" si="39"/>
        <v>142.88999999999999</v>
      </c>
      <c r="G105" s="171">
        <v>122.1277824</v>
      </c>
      <c r="H105" s="170">
        <f t="shared" si="40"/>
        <v>142.88999999999999</v>
      </c>
      <c r="I105" s="171">
        <v>104.48710272000001</v>
      </c>
      <c r="J105" s="170">
        <f t="shared" si="41"/>
        <v>122.25</v>
      </c>
      <c r="K105" s="171">
        <v>104.48710272000001</v>
      </c>
      <c r="L105" s="170">
        <f t="shared" si="42"/>
        <v>122.25</v>
      </c>
      <c r="M105" s="192">
        <v>0</v>
      </c>
      <c r="N105" s="170">
        <f t="shared" si="43"/>
        <v>0</v>
      </c>
      <c r="O105" s="171">
        <v>0</v>
      </c>
      <c r="P105" s="170">
        <f t="shared" si="44"/>
        <v>0</v>
      </c>
      <c r="Q105" s="171">
        <v>0</v>
      </c>
      <c r="R105" s="170">
        <f t="shared" si="45"/>
        <v>0</v>
      </c>
      <c r="S105" s="171">
        <v>0</v>
      </c>
      <c r="T105" s="170">
        <f t="shared" si="46"/>
        <v>0</v>
      </c>
      <c r="U105" s="171">
        <v>0</v>
      </c>
      <c r="V105" s="170">
        <f t="shared" si="47"/>
        <v>0</v>
      </c>
      <c r="W105" s="171">
        <v>0</v>
      </c>
      <c r="X105" s="170">
        <f t="shared" si="48"/>
        <v>0</v>
      </c>
      <c r="Y105" s="171">
        <v>0</v>
      </c>
      <c r="Z105" s="170">
        <f t="shared" si="49"/>
        <v>0</v>
      </c>
      <c r="AA105" s="171">
        <v>0</v>
      </c>
      <c r="AB105" s="170">
        <f t="shared" si="50"/>
        <v>0</v>
      </c>
      <c r="AC105" s="177">
        <v>0</v>
      </c>
      <c r="AD105" s="170">
        <f t="shared" si="51"/>
        <v>0</v>
      </c>
    </row>
    <row r="106" spans="1:30" ht="18" customHeight="1" x14ac:dyDescent="0.2">
      <c r="A106" s="17">
        <v>99255</v>
      </c>
      <c r="B106" s="18"/>
      <c r="C106" s="25" t="s">
        <v>217</v>
      </c>
      <c r="D106" s="27">
        <v>0.17</v>
      </c>
      <c r="E106" s="29">
        <v>139.31613696000002</v>
      </c>
      <c r="F106" s="170">
        <f t="shared" si="39"/>
        <v>163</v>
      </c>
      <c r="G106" s="171">
        <v>139.31613696000002</v>
      </c>
      <c r="H106" s="170">
        <f t="shared" si="40"/>
        <v>163</v>
      </c>
      <c r="I106" s="171">
        <v>117.60453120000001</v>
      </c>
      <c r="J106" s="170">
        <f t="shared" si="41"/>
        <v>137.6</v>
      </c>
      <c r="K106" s="171">
        <v>117.60453120000001</v>
      </c>
      <c r="L106" s="170">
        <f t="shared" si="42"/>
        <v>137.6</v>
      </c>
      <c r="M106" s="192">
        <v>0</v>
      </c>
      <c r="N106" s="170">
        <f t="shared" si="43"/>
        <v>0</v>
      </c>
      <c r="O106" s="171">
        <v>0</v>
      </c>
      <c r="P106" s="170">
        <f t="shared" si="44"/>
        <v>0</v>
      </c>
      <c r="Q106" s="171">
        <v>0</v>
      </c>
      <c r="R106" s="170">
        <f t="shared" si="45"/>
        <v>0</v>
      </c>
      <c r="S106" s="171">
        <v>0</v>
      </c>
      <c r="T106" s="170">
        <f t="shared" si="46"/>
        <v>0</v>
      </c>
      <c r="U106" s="171">
        <v>0</v>
      </c>
      <c r="V106" s="170">
        <f t="shared" si="47"/>
        <v>0</v>
      </c>
      <c r="W106" s="171">
        <v>0</v>
      </c>
      <c r="X106" s="170">
        <f t="shared" si="48"/>
        <v>0</v>
      </c>
      <c r="Y106" s="171">
        <v>0</v>
      </c>
      <c r="Z106" s="170">
        <f t="shared" si="49"/>
        <v>0</v>
      </c>
      <c r="AA106" s="171">
        <v>0</v>
      </c>
      <c r="AB106" s="170">
        <f t="shared" si="50"/>
        <v>0</v>
      </c>
      <c r="AC106" s="177">
        <v>0</v>
      </c>
      <c r="AD106" s="170">
        <f t="shared" si="51"/>
        <v>0</v>
      </c>
    </row>
    <row r="107" spans="1:30" ht="18" customHeight="1" x14ac:dyDescent="0.2">
      <c r="A107" s="17">
        <v>99304</v>
      </c>
      <c r="B107" s="18"/>
      <c r="C107" s="25" t="s">
        <v>140</v>
      </c>
      <c r="D107" s="27">
        <v>0.17</v>
      </c>
      <c r="E107" s="29">
        <v>105.1380096</v>
      </c>
      <c r="F107" s="170">
        <f t="shared" si="39"/>
        <v>123.01</v>
      </c>
      <c r="G107" s="171">
        <v>105.1380096</v>
      </c>
      <c r="H107" s="170">
        <f t="shared" si="40"/>
        <v>123.01</v>
      </c>
      <c r="I107" s="171">
        <v>89.372824320000021</v>
      </c>
      <c r="J107" s="170">
        <f t="shared" si="41"/>
        <v>104.57</v>
      </c>
      <c r="K107" s="171">
        <v>89.372824320000021</v>
      </c>
      <c r="L107" s="170">
        <f t="shared" si="42"/>
        <v>104.57</v>
      </c>
      <c r="M107" s="192">
        <v>0</v>
      </c>
      <c r="N107" s="170">
        <f t="shared" si="43"/>
        <v>0</v>
      </c>
      <c r="O107" s="171">
        <v>0</v>
      </c>
      <c r="P107" s="170">
        <f t="shared" si="44"/>
        <v>0</v>
      </c>
      <c r="Q107" s="171">
        <v>0</v>
      </c>
      <c r="R107" s="170">
        <f t="shared" si="45"/>
        <v>0</v>
      </c>
      <c r="S107" s="171">
        <v>0</v>
      </c>
      <c r="T107" s="170">
        <f t="shared" si="46"/>
        <v>0</v>
      </c>
      <c r="U107" s="171">
        <v>0</v>
      </c>
      <c r="V107" s="170">
        <f t="shared" si="47"/>
        <v>0</v>
      </c>
      <c r="W107" s="171">
        <v>0</v>
      </c>
      <c r="X107" s="170">
        <f t="shared" si="48"/>
        <v>0</v>
      </c>
      <c r="Y107" s="171">
        <v>0</v>
      </c>
      <c r="Z107" s="170">
        <f t="shared" si="49"/>
        <v>0</v>
      </c>
      <c r="AA107" s="171">
        <v>0</v>
      </c>
      <c r="AB107" s="170">
        <f t="shared" si="50"/>
        <v>0</v>
      </c>
      <c r="AC107" s="177">
        <v>0</v>
      </c>
      <c r="AD107" s="170">
        <f t="shared" si="51"/>
        <v>0</v>
      </c>
    </row>
    <row r="108" spans="1:30" ht="18" customHeight="1" x14ac:dyDescent="0.2">
      <c r="A108" s="17">
        <v>99305</v>
      </c>
      <c r="B108" s="18"/>
      <c r="C108" s="25" t="s">
        <v>226</v>
      </c>
      <c r="D108" s="27">
        <v>0.17</v>
      </c>
      <c r="E108" s="29">
        <v>149.77477631999997</v>
      </c>
      <c r="F108" s="170">
        <f t="shared" si="39"/>
        <v>175.24</v>
      </c>
      <c r="G108" s="171">
        <v>149.77477631999997</v>
      </c>
      <c r="H108" s="170">
        <f t="shared" si="40"/>
        <v>175.24</v>
      </c>
      <c r="I108" s="171">
        <v>127.31297280000001</v>
      </c>
      <c r="J108" s="170">
        <f t="shared" si="41"/>
        <v>148.96</v>
      </c>
      <c r="K108" s="171">
        <v>127.31297280000001</v>
      </c>
      <c r="L108" s="170">
        <f t="shared" si="42"/>
        <v>148.96</v>
      </c>
      <c r="M108" s="192">
        <v>0</v>
      </c>
      <c r="N108" s="170">
        <f t="shared" si="43"/>
        <v>0</v>
      </c>
      <c r="O108" s="171">
        <v>0</v>
      </c>
      <c r="P108" s="170">
        <f t="shared" si="44"/>
        <v>0</v>
      </c>
      <c r="Q108" s="171">
        <v>0</v>
      </c>
      <c r="R108" s="170">
        <f t="shared" si="45"/>
        <v>0</v>
      </c>
      <c r="S108" s="171">
        <v>0</v>
      </c>
      <c r="T108" s="170">
        <f t="shared" si="46"/>
        <v>0</v>
      </c>
      <c r="U108" s="171">
        <v>0</v>
      </c>
      <c r="V108" s="170">
        <f t="shared" si="47"/>
        <v>0</v>
      </c>
      <c r="W108" s="171">
        <v>0</v>
      </c>
      <c r="X108" s="170">
        <f t="shared" si="48"/>
        <v>0</v>
      </c>
      <c r="Y108" s="171">
        <v>0</v>
      </c>
      <c r="Z108" s="170">
        <f t="shared" si="49"/>
        <v>0</v>
      </c>
      <c r="AA108" s="171">
        <v>0</v>
      </c>
      <c r="AB108" s="170">
        <f t="shared" si="50"/>
        <v>0</v>
      </c>
      <c r="AC108" s="177">
        <v>0</v>
      </c>
      <c r="AD108" s="170">
        <f t="shared" si="51"/>
        <v>0</v>
      </c>
    </row>
    <row r="109" spans="1:30" ht="18" customHeight="1" x14ac:dyDescent="0.2">
      <c r="A109" s="17">
        <v>99306</v>
      </c>
      <c r="B109" s="18"/>
      <c r="C109" s="25" t="s">
        <v>141</v>
      </c>
      <c r="D109" s="27">
        <v>0.17</v>
      </c>
      <c r="E109" s="29">
        <v>191.28939647999999</v>
      </c>
      <c r="F109" s="170">
        <f t="shared" si="39"/>
        <v>223.81</v>
      </c>
      <c r="G109" s="171">
        <v>191.28939647999999</v>
      </c>
      <c r="H109" s="170">
        <f t="shared" si="40"/>
        <v>223.81</v>
      </c>
      <c r="I109" s="171">
        <v>162.59433216000002</v>
      </c>
      <c r="J109" s="170">
        <f t="shared" si="41"/>
        <v>190.24</v>
      </c>
      <c r="K109" s="171">
        <v>162.59433216000002</v>
      </c>
      <c r="L109" s="170">
        <f t="shared" si="42"/>
        <v>190.24</v>
      </c>
      <c r="M109" s="192">
        <v>0</v>
      </c>
      <c r="N109" s="170">
        <f t="shared" si="43"/>
        <v>0</v>
      </c>
      <c r="O109" s="171">
        <v>0</v>
      </c>
      <c r="P109" s="170">
        <f t="shared" si="44"/>
        <v>0</v>
      </c>
      <c r="Q109" s="171">
        <v>0</v>
      </c>
      <c r="R109" s="170">
        <f t="shared" si="45"/>
        <v>0</v>
      </c>
      <c r="S109" s="171">
        <v>0</v>
      </c>
      <c r="T109" s="170">
        <f t="shared" si="46"/>
        <v>0</v>
      </c>
      <c r="U109" s="171">
        <v>0</v>
      </c>
      <c r="V109" s="170">
        <f t="shared" si="47"/>
        <v>0</v>
      </c>
      <c r="W109" s="171">
        <v>0</v>
      </c>
      <c r="X109" s="170">
        <f t="shared" si="48"/>
        <v>0</v>
      </c>
      <c r="Y109" s="171">
        <v>0</v>
      </c>
      <c r="Z109" s="170">
        <f t="shared" si="49"/>
        <v>0</v>
      </c>
      <c r="AA109" s="171">
        <v>0</v>
      </c>
      <c r="AB109" s="170">
        <f t="shared" si="50"/>
        <v>0</v>
      </c>
      <c r="AC109" s="177">
        <v>0</v>
      </c>
      <c r="AD109" s="170">
        <f t="shared" si="51"/>
        <v>0</v>
      </c>
    </row>
    <row r="110" spans="1:30" ht="18" customHeight="1" x14ac:dyDescent="0.2">
      <c r="A110" s="17">
        <v>99307</v>
      </c>
      <c r="B110" s="18"/>
      <c r="C110" s="25" t="s">
        <v>326</v>
      </c>
      <c r="D110" s="27">
        <v>0.17</v>
      </c>
      <c r="E110" s="29">
        <v>34.542193919999995</v>
      </c>
      <c r="F110" s="170">
        <f t="shared" si="39"/>
        <v>40.409999999999997</v>
      </c>
      <c r="G110" s="171">
        <v>34.542193919999995</v>
      </c>
      <c r="H110" s="170">
        <f t="shared" si="40"/>
        <v>40.409999999999997</v>
      </c>
      <c r="I110" s="171">
        <v>29.279777280000001</v>
      </c>
      <c r="J110" s="170">
        <f t="shared" si="41"/>
        <v>34.26</v>
      </c>
      <c r="K110" s="171">
        <v>29.279777280000001</v>
      </c>
      <c r="L110" s="170">
        <f t="shared" si="42"/>
        <v>34.26</v>
      </c>
      <c r="M110" s="192">
        <v>0</v>
      </c>
      <c r="N110" s="170">
        <f t="shared" si="43"/>
        <v>0</v>
      </c>
      <c r="O110" s="171">
        <v>0</v>
      </c>
      <c r="P110" s="170">
        <f t="shared" si="44"/>
        <v>0</v>
      </c>
      <c r="Q110" s="171">
        <v>0</v>
      </c>
      <c r="R110" s="170">
        <f t="shared" si="45"/>
        <v>0</v>
      </c>
      <c r="S110" s="171">
        <v>0</v>
      </c>
      <c r="T110" s="170">
        <f t="shared" si="46"/>
        <v>0</v>
      </c>
      <c r="U110" s="171">
        <v>0</v>
      </c>
      <c r="V110" s="170">
        <f t="shared" si="47"/>
        <v>0</v>
      </c>
      <c r="W110" s="171">
        <v>0</v>
      </c>
      <c r="X110" s="170">
        <f t="shared" si="48"/>
        <v>0</v>
      </c>
      <c r="Y110" s="171">
        <v>0</v>
      </c>
      <c r="Z110" s="170">
        <f t="shared" si="49"/>
        <v>0</v>
      </c>
      <c r="AA110" s="171">
        <v>0</v>
      </c>
      <c r="AB110" s="170">
        <f t="shared" si="50"/>
        <v>0</v>
      </c>
      <c r="AC110" s="177">
        <v>0</v>
      </c>
      <c r="AD110" s="170">
        <f t="shared" si="51"/>
        <v>0</v>
      </c>
    </row>
    <row r="111" spans="1:30" ht="18" customHeight="1" x14ac:dyDescent="0.2">
      <c r="A111" s="17">
        <v>99308</v>
      </c>
      <c r="B111" s="18"/>
      <c r="C111" s="25" t="s">
        <v>327</v>
      </c>
      <c r="D111" s="27">
        <v>0.17</v>
      </c>
      <c r="E111" s="29">
        <v>54.168691200000005</v>
      </c>
      <c r="F111" s="170">
        <f t="shared" si="39"/>
        <v>63.38</v>
      </c>
      <c r="G111" s="171">
        <v>54.168691200000005</v>
      </c>
      <c r="H111" s="170">
        <f t="shared" si="40"/>
        <v>63.38</v>
      </c>
      <c r="I111" s="171">
        <v>46.357808640000009</v>
      </c>
      <c r="J111" s="170">
        <f t="shared" si="41"/>
        <v>54.24</v>
      </c>
      <c r="K111" s="171">
        <v>46.357808640000009</v>
      </c>
      <c r="L111" s="170">
        <f t="shared" si="42"/>
        <v>54.24</v>
      </c>
      <c r="M111" s="192">
        <v>0</v>
      </c>
      <c r="N111" s="170">
        <f t="shared" si="43"/>
        <v>0</v>
      </c>
      <c r="O111" s="171">
        <v>0</v>
      </c>
      <c r="P111" s="170">
        <f t="shared" si="44"/>
        <v>0</v>
      </c>
      <c r="Q111" s="171">
        <v>0</v>
      </c>
      <c r="R111" s="170">
        <f t="shared" si="45"/>
        <v>0</v>
      </c>
      <c r="S111" s="171">
        <v>0</v>
      </c>
      <c r="T111" s="170">
        <f t="shared" si="46"/>
        <v>0</v>
      </c>
      <c r="U111" s="171">
        <v>0</v>
      </c>
      <c r="V111" s="170">
        <f t="shared" si="47"/>
        <v>0</v>
      </c>
      <c r="W111" s="171">
        <v>0</v>
      </c>
      <c r="X111" s="170">
        <f t="shared" si="48"/>
        <v>0</v>
      </c>
      <c r="Y111" s="171">
        <v>0</v>
      </c>
      <c r="Z111" s="170">
        <f t="shared" si="49"/>
        <v>0</v>
      </c>
      <c r="AA111" s="171">
        <v>0</v>
      </c>
      <c r="AB111" s="170">
        <f t="shared" si="50"/>
        <v>0</v>
      </c>
      <c r="AC111" s="177">
        <v>0</v>
      </c>
      <c r="AD111" s="170">
        <f t="shared" si="51"/>
        <v>0</v>
      </c>
    </row>
    <row r="112" spans="1:30" ht="18" customHeight="1" x14ac:dyDescent="0.2">
      <c r="A112" s="17">
        <v>99309</v>
      </c>
      <c r="B112" s="18"/>
      <c r="C112" s="25" t="s">
        <v>328</v>
      </c>
      <c r="D112" s="27">
        <v>0.17</v>
      </c>
      <c r="E112" s="29">
        <v>74.12615808000001</v>
      </c>
      <c r="F112" s="170">
        <f t="shared" si="39"/>
        <v>86.73</v>
      </c>
      <c r="G112" s="171">
        <v>74.12615808000001</v>
      </c>
      <c r="H112" s="170">
        <f t="shared" si="40"/>
        <v>86.73</v>
      </c>
      <c r="I112" s="171">
        <v>63.435840000000006</v>
      </c>
      <c r="J112" s="170">
        <f t="shared" si="41"/>
        <v>74.22</v>
      </c>
      <c r="K112" s="171">
        <v>63.435840000000006</v>
      </c>
      <c r="L112" s="170">
        <f t="shared" si="42"/>
        <v>74.22</v>
      </c>
      <c r="M112" s="192">
        <v>0</v>
      </c>
      <c r="N112" s="170">
        <f t="shared" si="43"/>
        <v>0</v>
      </c>
      <c r="O112" s="171">
        <v>0</v>
      </c>
      <c r="P112" s="170">
        <f t="shared" si="44"/>
        <v>0</v>
      </c>
      <c r="Q112" s="171">
        <v>0</v>
      </c>
      <c r="R112" s="170">
        <f t="shared" si="45"/>
        <v>0</v>
      </c>
      <c r="S112" s="177">
        <v>0</v>
      </c>
      <c r="T112" s="170">
        <f t="shared" si="46"/>
        <v>0</v>
      </c>
      <c r="U112" s="177">
        <v>0</v>
      </c>
      <c r="V112" s="170">
        <f t="shared" si="47"/>
        <v>0</v>
      </c>
      <c r="W112" s="177">
        <v>0</v>
      </c>
      <c r="X112" s="170">
        <f t="shared" si="48"/>
        <v>0</v>
      </c>
      <c r="Y112" s="177">
        <v>0</v>
      </c>
      <c r="Z112" s="170">
        <f t="shared" si="49"/>
        <v>0</v>
      </c>
      <c r="AA112" s="177">
        <v>0</v>
      </c>
      <c r="AB112" s="170">
        <f t="shared" si="50"/>
        <v>0</v>
      </c>
      <c r="AC112" s="177">
        <v>0</v>
      </c>
      <c r="AD112" s="170">
        <f t="shared" si="51"/>
        <v>0</v>
      </c>
    </row>
    <row r="113" spans="1:30" ht="18" customHeight="1" x14ac:dyDescent="0.2">
      <c r="A113" s="17">
        <v>99310</v>
      </c>
      <c r="B113" s="18"/>
      <c r="C113" s="25" t="s">
        <v>270</v>
      </c>
      <c r="D113" s="27">
        <v>0.17</v>
      </c>
      <c r="E113" s="33">
        <v>100.58166144</v>
      </c>
      <c r="F113" s="170">
        <f t="shared" si="39"/>
        <v>117.68</v>
      </c>
      <c r="G113" s="177">
        <v>100.58166144</v>
      </c>
      <c r="H113" s="170">
        <f t="shared" si="40"/>
        <v>117.68</v>
      </c>
      <c r="I113" s="171">
        <v>85.257768960000007</v>
      </c>
      <c r="J113" s="170">
        <f t="shared" si="41"/>
        <v>99.75</v>
      </c>
      <c r="K113" s="177">
        <v>85.257768960000007</v>
      </c>
      <c r="L113" s="170">
        <f t="shared" si="42"/>
        <v>99.75</v>
      </c>
      <c r="M113" s="193">
        <v>0</v>
      </c>
      <c r="N113" s="170">
        <f t="shared" si="43"/>
        <v>0</v>
      </c>
      <c r="O113" s="177">
        <v>0</v>
      </c>
      <c r="P113" s="170">
        <f t="shared" si="44"/>
        <v>0</v>
      </c>
      <c r="Q113" s="177">
        <v>0</v>
      </c>
      <c r="R113" s="170">
        <f t="shared" si="45"/>
        <v>0</v>
      </c>
      <c r="S113" s="177">
        <v>0</v>
      </c>
      <c r="T113" s="170">
        <f t="shared" si="46"/>
        <v>0</v>
      </c>
      <c r="U113" s="177">
        <v>0</v>
      </c>
      <c r="V113" s="170">
        <f t="shared" si="47"/>
        <v>0</v>
      </c>
      <c r="W113" s="177">
        <v>0</v>
      </c>
      <c r="X113" s="170">
        <f t="shared" si="48"/>
        <v>0</v>
      </c>
      <c r="Y113" s="177">
        <v>0</v>
      </c>
      <c r="Z113" s="170">
        <f t="shared" si="49"/>
        <v>0</v>
      </c>
      <c r="AA113" s="177">
        <v>0</v>
      </c>
      <c r="AB113" s="170">
        <f t="shared" si="50"/>
        <v>0</v>
      </c>
      <c r="AC113" s="177">
        <v>0</v>
      </c>
      <c r="AD113" s="170">
        <f t="shared" si="51"/>
        <v>0</v>
      </c>
    </row>
    <row r="114" spans="1:30" ht="18" customHeight="1" x14ac:dyDescent="0.2">
      <c r="A114" s="17" t="s">
        <v>50</v>
      </c>
      <c r="B114" s="18"/>
      <c r="C114" s="25" t="s">
        <v>143</v>
      </c>
      <c r="D114" s="27">
        <v>0.17</v>
      </c>
      <c r="E114" s="33">
        <v>269.72879999999998</v>
      </c>
      <c r="F114" s="170">
        <f t="shared" si="39"/>
        <v>315.58</v>
      </c>
      <c r="G114" s="177">
        <v>269.72879999999998</v>
      </c>
      <c r="H114" s="170">
        <f t="shared" si="40"/>
        <v>315.58</v>
      </c>
      <c r="I114" s="177">
        <v>224.7672</v>
      </c>
      <c r="J114" s="170">
        <f t="shared" si="41"/>
        <v>262.98</v>
      </c>
      <c r="K114" s="177">
        <v>224.7672</v>
      </c>
      <c r="L114" s="170">
        <f t="shared" si="42"/>
        <v>262.98</v>
      </c>
      <c r="M114" s="193">
        <v>0</v>
      </c>
      <c r="N114" s="170">
        <f t="shared" si="43"/>
        <v>0</v>
      </c>
      <c r="O114" s="177">
        <v>224.7672</v>
      </c>
      <c r="P114" s="170">
        <f t="shared" si="44"/>
        <v>262.98</v>
      </c>
      <c r="Q114" s="177">
        <v>215.78100000000001</v>
      </c>
      <c r="R114" s="170">
        <f t="shared" si="45"/>
        <v>252.46</v>
      </c>
      <c r="S114" s="177">
        <v>224.7672</v>
      </c>
      <c r="T114" s="170">
        <f t="shared" si="46"/>
        <v>262.98</v>
      </c>
      <c r="U114" s="177">
        <v>257.17259999999999</v>
      </c>
      <c r="V114" s="170">
        <f t="shared" si="47"/>
        <v>300.89</v>
      </c>
      <c r="W114" s="177">
        <v>206.30519999999999</v>
      </c>
      <c r="X114" s="170">
        <f t="shared" si="48"/>
        <v>241.38</v>
      </c>
      <c r="Y114" s="177">
        <v>262.97640000000001</v>
      </c>
      <c r="Z114" s="170">
        <f t="shared" si="49"/>
        <v>307.68</v>
      </c>
      <c r="AA114" s="177">
        <v>269.72879999999998</v>
      </c>
      <c r="AB114" s="170">
        <f t="shared" si="50"/>
        <v>315.58</v>
      </c>
      <c r="AC114" s="177">
        <v>214.90379999999999</v>
      </c>
      <c r="AD114" s="170">
        <f t="shared" si="51"/>
        <v>251.44</v>
      </c>
    </row>
    <row r="115" spans="1:30" ht="18" customHeight="1" x14ac:dyDescent="0.2">
      <c r="A115" s="17" t="s">
        <v>50</v>
      </c>
      <c r="B115" s="36">
        <v>52</v>
      </c>
      <c r="C115" s="25" t="s">
        <v>218</v>
      </c>
      <c r="D115" s="27">
        <v>0.17</v>
      </c>
      <c r="E115" s="33">
        <v>77.910243840000007</v>
      </c>
      <c r="F115" s="170">
        <f t="shared" si="39"/>
        <v>91.15</v>
      </c>
      <c r="G115" s="177">
        <v>77.910243840000007</v>
      </c>
      <c r="H115" s="170">
        <f t="shared" si="40"/>
        <v>91.15</v>
      </c>
      <c r="I115" s="177">
        <v>77.910243840000007</v>
      </c>
      <c r="J115" s="170">
        <f t="shared" si="41"/>
        <v>91.15</v>
      </c>
      <c r="K115" s="177">
        <v>77.910243840000007</v>
      </c>
      <c r="L115" s="170">
        <f t="shared" si="42"/>
        <v>91.15</v>
      </c>
      <c r="M115" s="193">
        <v>0</v>
      </c>
      <c r="N115" s="170">
        <f t="shared" si="43"/>
        <v>0</v>
      </c>
      <c r="O115" s="177">
        <v>77.910243840000007</v>
      </c>
      <c r="P115" s="170">
        <f t="shared" si="44"/>
        <v>91.15</v>
      </c>
      <c r="Q115" s="177">
        <v>74.799129600000001</v>
      </c>
      <c r="R115" s="170">
        <f t="shared" si="45"/>
        <v>87.51</v>
      </c>
      <c r="S115" s="177">
        <v>77.910243840000007</v>
      </c>
      <c r="T115" s="170">
        <f t="shared" si="46"/>
        <v>91.15</v>
      </c>
      <c r="U115" s="177">
        <v>76.343654400000005</v>
      </c>
      <c r="V115" s="170">
        <f t="shared" si="47"/>
        <v>89.32</v>
      </c>
      <c r="W115" s="177">
        <v>71.489433599999998</v>
      </c>
      <c r="X115" s="170">
        <f t="shared" si="48"/>
        <v>83.64</v>
      </c>
      <c r="Y115" s="177">
        <v>76.343654400000005</v>
      </c>
      <c r="Z115" s="170">
        <f t="shared" si="49"/>
        <v>89.32</v>
      </c>
      <c r="AA115" s="177">
        <v>77.910243840000007</v>
      </c>
      <c r="AB115" s="170">
        <f t="shared" si="50"/>
        <v>91.15</v>
      </c>
      <c r="AC115" s="177">
        <v>74.468160000000012</v>
      </c>
      <c r="AD115" s="170">
        <f t="shared" si="51"/>
        <v>87.13</v>
      </c>
    </row>
    <row r="116" spans="1:30" ht="18" customHeight="1" x14ac:dyDescent="0.2">
      <c r="A116" s="17" t="s">
        <v>46</v>
      </c>
      <c r="B116" s="19"/>
      <c r="C116" s="229" t="s">
        <v>345</v>
      </c>
      <c r="D116" s="27">
        <v>0.17</v>
      </c>
      <c r="E116" s="32">
        <v>0</v>
      </c>
      <c r="F116" s="170">
        <f t="shared" si="39"/>
        <v>0</v>
      </c>
      <c r="G116" s="193">
        <v>0</v>
      </c>
      <c r="H116" s="170">
        <f t="shared" si="40"/>
        <v>0</v>
      </c>
      <c r="I116" s="193">
        <v>0</v>
      </c>
      <c r="J116" s="170">
        <f t="shared" si="41"/>
        <v>0</v>
      </c>
      <c r="K116" s="193">
        <v>0</v>
      </c>
      <c r="L116" s="170">
        <f t="shared" si="42"/>
        <v>0</v>
      </c>
      <c r="M116" s="193">
        <v>0</v>
      </c>
      <c r="N116" s="170">
        <f t="shared" si="43"/>
        <v>0</v>
      </c>
      <c r="O116" s="193">
        <v>0</v>
      </c>
      <c r="P116" s="170">
        <f t="shared" si="44"/>
        <v>0</v>
      </c>
      <c r="Q116" s="193">
        <v>0</v>
      </c>
      <c r="R116" s="170">
        <f t="shared" si="45"/>
        <v>0</v>
      </c>
      <c r="S116" s="193">
        <v>131.35080192000001</v>
      </c>
      <c r="T116" s="170">
        <f t="shared" si="46"/>
        <v>153.68</v>
      </c>
      <c r="U116" s="177">
        <v>0</v>
      </c>
      <c r="V116" s="170">
        <f t="shared" si="47"/>
        <v>0</v>
      </c>
      <c r="W116" s="177">
        <v>0</v>
      </c>
      <c r="X116" s="170">
        <f t="shared" si="48"/>
        <v>0</v>
      </c>
      <c r="Y116" s="177">
        <v>0</v>
      </c>
      <c r="Z116" s="170">
        <f t="shared" si="49"/>
        <v>0</v>
      </c>
      <c r="AA116" s="177">
        <v>0</v>
      </c>
      <c r="AB116" s="170">
        <f t="shared" si="50"/>
        <v>0</v>
      </c>
      <c r="AC116" s="177">
        <v>0</v>
      </c>
      <c r="AD116" s="170">
        <f t="shared" si="51"/>
        <v>0</v>
      </c>
    </row>
    <row r="117" spans="1:30" ht="18" customHeight="1" x14ac:dyDescent="0.2">
      <c r="A117" s="17" t="s">
        <v>46</v>
      </c>
      <c r="B117" s="18" t="s">
        <v>83</v>
      </c>
      <c r="C117" s="229" t="s">
        <v>362</v>
      </c>
      <c r="D117" s="27">
        <v>0.17</v>
      </c>
      <c r="E117" s="33">
        <v>0</v>
      </c>
      <c r="F117" s="170">
        <f t="shared" si="39"/>
        <v>0</v>
      </c>
      <c r="G117" s="177">
        <v>0</v>
      </c>
      <c r="H117" s="170">
        <f t="shared" si="40"/>
        <v>0</v>
      </c>
      <c r="I117" s="177">
        <v>0</v>
      </c>
      <c r="J117" s="170">
        <f t="shared" si="41"/>
        <v>0</v>
      </c>
      <c r="K117" s="177">
        <v>0</v>
      </c>
      <c r="L117" s="170">
        <f t="shared" si="42"/>
        <v>0</v>
      </c>
      <c r="M117" s="193">
        <v>0</v>
      </c>
      <c r="N117" s="170">
        <f t="shared" si="43"/>
        <v>0</v>
      </c>
      <c r="O117" s="193">
        <v>0</v>
      </c>
      <c r="P117" s="170">
        <f t="shared" si="44"/>
        <v>0</v>
      </c>
      <c r="Q117" s="193">
        <v>0</v>
      </c>
      <c r="R117" s="170">
        <f t="shared" si="45"/>
        <v>0</v>
      </c>
      <c r="S117" s="193">
        <v>0</v>
      </c>
      <c r="T117" s="170">
        <f t="shared" si="46"/>
        <v>0</v>
      </c>
      <c r="U117" s="193">
        <v>0</v>
      </c>
      <c r="V117" s="170">
        <f t="shared" si="47"/>
        <v>0</v>
      </c>
      <c r="W117" s="193">
        <v>0</v>
      </c>
      <c r="X117" s="170">
        <f t="shared" si="48"/>
        <v>0</v>
      </c>
      <c r="Y117" s="193">
        <v>0</v>
      </c>
      <c r="Z117" s="170">
        <f t="shared" si="49"/>
        <v>0</v>
      </c>
      <c r="AA117" s="193">
        <v>136.30000000000001</v>
      </c>
      <c r="AB117" s="170">
        <f t="shared" si="50"/>
        <v>159.47</v>
      </c>
      <c r="AC117" s="193">
        <v>0</v>
      </c>
      <c r="AD117" s="170">
        <f t="shared" si="51"/>
        <v>0</v>
      </c>
    </row>
    <row r="118" spans="1:30" ht="18" customHeight="1" x14ac:dyDescent="0.2">
      <c r="A118" s="17" t="s">
        <v>46</v>
      </c>
      <c r="B118" s="36">
        <v>52</v>
      </c>
      <c r="C118" s="25" t="s">
        <v>363</v>
      </c>
      <c r="D118" s="27">
        <v>0.17</v>
      </c>
      <c r="E118" s="33">
        <v>0</v>
      </c>
      <c r="F118" s="170">
        <f t="shared" si="39"/>
        <v>0</v>
      </c>
      <c r="G118" s="177">
        <v>0</v>
      </c>
      <c r="H118" s="170">
        <f t="shared" si="40"/>
        <v>0</v>
      </c>
      <c r="I118" s="177">
        <v>0</v>
      </c>
      <c r="J118" s="170">
        <f t="shared" si="41"/>
        <v>0</v>
      </c>
      <c r="K118" s="177">
        <v>0</v>
      </c>
      <c r="L118" s="170">
        <f t="shared" si="42"/>
        <v>0</v>
      </c>
      <c r="M118" s="193">
        <v>0</v>
      </c>
      <c r="N118" s="170">
        <f t="shared" si="43"/>
        <v>0</v>
      </c>
      <c r="O118" s="193">
        <v>0</v>
      </c>
      <c r="P118" s="170">
        <f t="shared" si="44"/>
        <v>0</v>
      </c>
      <c r="Q118" s="193">
        <v>0</v>
      </c>
      <c r="R118" s="170">
        <f t="shared" si="45"/>
        <v>0</v>
      </c>
      <c r="S118" s="193">
        <v>100.8</v>
      </c>
      <c r="T118" s="170">
        <f t="shared" si="46"/>
        <v>117.94</v>
      </c>
      <c r="U118" s="193">
        <v>0</v>
      </c>
      <c r="V118" s="170">
        <f t="shared" si="47"/>
        <v>0</v>
      </c>
      <c r="W118" s="193">
        <v>0</v>
      </c>
      <c r="X118" s="170">
        <f t="shared" si="48"/>
        <v>0</v>
      </c>
      <c r="Y118" s="193">
        <v>0</v>
      </c>
      <c r="Z118" s="170">
        <f t="shared" si="49"/>
        <v>0</v>
      </c>
      <c r="AA118" s="193">
        <v>0</v>
      </c>
      <c r="AB118" s="170">
        <f t="shared" si="50"/>
        <v>0</v>
      </c>
      <c r="AC118" s="193">
        <v>0</v>
      </c>
      <c r="AD118" s="170">
        <f t="shared" si="51"/>
        <v>0</v>
      </c>
    </row>
    <row r="119" spans="1:30" ht="18" customHeight="1" x14ac:dyDescent="0.2">
      <c r="A119" s="17" t="s">
        <v>84</v>
      </c>
      <c r="B119" s="18"/>
      <c r="C119" s="25" t="s">
        <v>329</v>
      </c>
      <c r="D119" s="27">
        <v>0.17</v>
      </c>
      <c r="E119" s="33">
        <v>0</v>
      </c>
      <c r="F119" s="170">
        <f t="shared" si="39"/>
        <v>0</v>
      </c>
      <c r="G119" s="177">
        <v>0</v>
      </c>
      <c r="H119" s="170">
        <f t="shared" si="40"/>
        <v>0</v>
      </c>
      <c r="I119" s="177">
        <v>0</v>
      </c>
      <c r="J119" s="170">
        <f t="shared" si="41"/>
        <v>0</v>
      </c>
      <c r="K119" s="177">
        <v>0</v>
      </c>
      <c r="L119" s="170">
        <f t="shared" si="42"/>
        <v>0</v>
      </c>
      <c r="M119" s="193">
        <v>13.22</v>
      </c>
      <c r="N119" s="170">
        <f t="shared" si="43"/>
        <v>15.47</v>
      </c>
      <c r="O119" s="177">
        <v>0</v>
      </c>
      <c r="P119" s="170">
        <f t="shared" si="44"/>
        <v>0</v>
      </c>
      <c r="Q119" s="193">
        <v>13.22</v>
      </c>
      <c r="R119" s="170">
        <f t="shared" si="45"/>
        <v>15.47</v>
      </c>
      <c r="S119" s="177">
        <v>0</v>
      </c>
      <c r="T119" s="170">
        <f t="shared" si="46"/>
        <v>0</v>
      </c>
      <c r="U119" s="177">
        <v>0</v>
      </c>
      <c r="V119" s="170">
        <f t="shared" si="47"/>
        <v>0</v>
      </c>
      <c r="W119" s="177">
        <v>0</v>
      </c>
      <c r="X119" s="170">
        <f t="shared" si="48"/>
        <v>0</v>
      </c>
      <c r="Y119" s="177">
        <v>0</v>
      </c>
      <c r="Z119" s="170">
        <f t="shared" si="49"/>
        <v>0</v>
      </c>
      <c r="AA119" s="177">
        <v>0</v>
      </c>
      <c r="AB119" s="170">
        <f t="shared" si="50"/>
        <v>0</v>
      </c>
      <c r="AC119" s="177">
        <v>0</v>
      </c>
      <c r="AD119" s="170">
        <f t="shared" si="51"/>
        <v>0</v>
      </c>
    </row>
    <row r="120" spans="1:30" ht="18" customHeight="1" x14ac:dyDescent="0.2">
      <c r="A120" s="17" t="s">
        <v>265</v>
      </c>
      <c r="B120" s="18" t="s">
        <v>90</v>
      </c>
      <c r="C120" s="25" t="s">
        <v>330</v>
      </c>
      <c r="D120" s="27">
        <v>0.17</v>
      </c>
      <c r="E120" s="33">
        <v>0</v>
      </c>
      <c r="F120" s="170">
        <f t="shared" si="39"/>
        <v>0</v>
      </c>
      <c r="G120" s="177">
        <v>0</v>
      </c>
      <c r="H120" s="170">
        <f t="shared" si="40"/>
        <v>0</v>
      </c>
      <c r="I120" s="177">
        <v>0</v>
      </c>
      <c r="J120" s="170">
        <f t="shared" si="41"/>
        <v>0</v>
      </c>
      <c r="K120" s="177">
        <v>0</v>
      </c>
      <c r="L120" s="170">
        <f t="shared" si="42"/>
        <v>0</v>
      </c>
      <c r="M120" s="193">
        <v>12.69</v>
      </c>
      <c r="N120" s="170">
        <f t="shared" si="43"/>
        <v>14.85</v>
      </c>
      <c r="O120" s="177">
        <v>0</v>
      </c>
      <c r="P120" s="170">
        <f t="shared" si="44"/>
        <v>0</v>
      </c>
      <c r="Q120" s="177">
        <v>0</v>
      </c>
      <c r="R120" s="170">
        <f t="shared" si="45"/>
        <v>0</v>
      </c>
      <c r="S120" s="177">
        <v>0</v>
      </c>
      <c r="T120" s="170">
        <f t="shared" si="46"/>
        <v>0</v>
      </c>
      <c r="U120" s="177">
        <v>0</v>
      </c>
      <c r="V120" s="170">
        <f t="shared" si="47"/>
        <v>0</v>
      </c>
      <c r="W120" s="177">
        <v>0</v>
      </c>
      <c r="X120" s="170">
        <f t="shared" si="48"/>
        <v>0</v>
      </c>
      <c r="Y120" s="177">
        <v>0</v>
      </c>
      <c r="Z120" s="170">
        <f t="shared" si="49"/>
        <v>0</v>
      </c>
      <c r="AA120" s="177">
        <v>0</v>
      </c>
      <c r="AB120" s="170">
        <f t="shared" si="50"/>
        <v>0</v>
      </c>
      <c r="AC120" s="177">
        <v>0</v>
      </c>
      <c r="AD120" s="170">
        <f t="shared" si="51"/>
        <v>0</v>
      </c>
    </row>
    <row r="121" spans="1:30" ht="18" customHeight="1" x14ac:dyDescent="0.2">
      <c r="A121" s="17" t="s">
        <v>265</v>
      </c>
      <c r="B121" s="18" t="s">
        <v>9</v>
      </c>
      <c r="C121" s="25" t="s">
        <v>266</v>
      </c>
      <c r="D121" s="27">
        <v>0.17</v>
      </c>
      <c r="E121" s="33">
        <v>0</v>
      </c>
      <c r="F121" s="170">
        <f t="shared" si="39"/>
        <v>0</v>
      </c>
      <c r="G121" s="177">
        <v>0</v>
      </c>
      <c r="H121" s="170">
        <f t="shared" si="40"/>
        <v>0</v>
      </c>
      <c r="I121" s="177">
        <v>0</v>
      </c>
      <c r="J121" s="170">
        <f t="shared" si="41"/>
        <v>0</v>
      </c>
      <c r="K121" s="177">
        <v>0</v>
      </c>
      <c r="L121" s="170">
        <f t="shared" si="42"/>
        <v>0</v>
      </c>
      <c r="M121" s="193">
        <v>12.69</v>
      </c>
      <c r="N121" s="170">
        <f t="shared" si="43"/>
        <v>14.85</v>
      </c>
      <c r="O121" s="177">
        <v>0</v>
      </c>
      <c r="P121" s="170">
        <f t="shared" si="44"/>
        <v>0</v>
      </c>
      <c r="Q121" s="177">
        <v>0</v>
      </c>
      <c r="R121" s="170">
        <f t="shared" si="45"/>
        <v>0</v>
      </c>
      <c r="S121" s="177">
        <v>0</v>
      </c>
      <c r="T121" s="170">
        <f t="shared" si="46"/>
        <v>0</v>
      </c>
      <c r="U121" s="177">
        <v>0</v>
      </c>
      <c r="V121" s="170">
        <f t="shared" si="47"/>
        <v>0</v>
      </c>
      <c r="W121" s="177">
        <v>0</v>
      </c>
      <c r="X121" s="170">
        <f t="shared" si="48"/>
        <v>0</v>
      </c>
      <c r="Y121" s="177">
        <v>0</v>
      </c>
      <c r="Z121" s="170">
        <f t="shared" si="49"/>
        <v>0</v>
      </c>
      <c r="AA121" s="177">
        <v>0</v>
      </c>
      <c r="AB121" s="170">
        <f t="shared" si="50"/>
        <v>0</v>
      </c>
      <c r="AC121" s="177">
        <v>0</v>
      </c>
      <c r="AD121" s="170">
        <f t="shared" si="51"/>
        <v>0</v>
      </c>
    </row>
    <row r="122" spans="1:30" ht="18" customHeight="1" x14ac:dyDescent="0.2">
      <c r="A122" s="17" t="s">
        <v>265</v>
      </c>
      <c r="B122" s="18" t="s">
        <v>267</v>
      </c>
      <c r="C122" s="25" t="s">
        <v>330</v>
      </c>
      <c r="D122" s="27">
        <v>0.17</v>
      </c>
      <c r="E122" s="33">
        <v>0</v>
      </c>
      <c r="F122" s="170">
        <f t="shared" si="39"/>
        <v>0</v>
      </c>
      <c r="G122" s="177">
        <v>0</v>
      </c>
      <c r="H122" s="170">
        <f t="shared" si="40"/>
        <v>0</v>
      </c>
      <c r="I122" s="177">
        <v>0</v>
      </c>
      <c r="J122" s="170">
        <f t="shared" si="41"/>
        <v>0</v>
      </c>
      <c r="K122" s="177">
        <v>0</v>
      </c>
      <c r="L122" s="170">
        <f t="shared" si="42"/>
        <v>0</v>
      </c>
      <c r="M122" s="193">
        <v>8.73</v>
      </c>
      <c r="N122" s="170">
        <f t="shared" si="43"/>
        <v>10.210000000000001</v>
      </c>
      <c r="O122" s="177">
        <v>0</v>
      </c>
      <c r="P122" s="170">
        <f t="shared" si="44"/>
        <v>0</v>
      </c>
      <c r="Q122" s="177">
        <v>0</v>
      </c>
      <c r="R122" s="170">
        <f t="shared" si="45"/>
        <v>0</v>
      </c>
      <c r="S122" s="177">
        <v>0</v>
      </c>
      <c r="T122" s="170">
        <f t="shared" si="46"/>
        <v>0</v>
      </c>
      <c r="U122" s="177">
        <v>0</v>
      </c>
      <c r="V122" s="170">
        <f t="shared" si="47"/>
        <v>0</v>
      </c>
      <c r="W122" s="177">
        <v>0</v>
      </c>
      <c r="X122" s="170">
        <f t="shared" si="48"/>
        <v>0</v>
      </c>
      <c r="Y122" s="177">
        <v>0</v>
      </c>
      <c r="Z122" s="170">
        <f t="shared" si="49"/>
        <v>0</v>
      </c>
      <c r="AA122" s="177">
        <v>0</v>
      </c>
      <c r="AB122" s="170">
        <f t="shared" si="50"/>
        <v>0</v>
      </c>
      <c r="AC122" s="177">
        <v>0</v>
      </c>
      <c r="AD122" s="170">
        <f t="shared" si="51"/>
        <v>0</v>
      </c>
    </row>
    <row r="123" spans="1:30" ht="18" customHeight="1" x14ac:dyDescent="0.2">
      <c r="A123" s="17" t="s">
        <v>265</v>
      </c>
      <c r="B123" s="18" t="s">
        <v>268</v>
      </c>
      <c r="C123" s="25" t="s">
        <v>266</v>
      </c>
      <c r="D123" s="27">
        <v>0.17</v>
      </c>
      <c r="E123" s="33">
        <v>0</v>
      </c>
      <c r="F123" s="170">
        <f t="shared" si="39"/>
        <v>0</v>
      </c>
      <c r="G123" s="177">
        <v>0</v>
      </c>
      <c r="H123" s="170">
        <f t="shared" si="40"/>
        <v>0</v>
      </c>
      <c r="I123" s="177">
        <v>0</v>
      </c>
      <c r="J123" s="170">
        <f t="shared" si="41"/>
        <v>0</v>
      </c>
      <c r="K123" s="177">
        <v>0</v>
      </c>
      <c r="L123" s="170">
        <f t="shared" si="42"/>
        <v>0</v>
      </c>
      <c r="M123" s="193">
        <v>8.73</v>
      </c>
      <c r="N123" s="170">
        <f t="shared" si="43"/>
        <v>10.210000000000001</v>
      </c>
      <c r="O123" s="177">
        <v>0</v>
      </c>
      <c r="P123" s="170">
        <f t="shared" si="44"/>
        <v>0</v>
      </c>
      <c r="Q123" s="177">
        <v>0</v>
      </c>
      <c r="R123" s="170">
        <f t="shared" si="45"/>
        <v>0</v>
      </c>
      <c r="S123" s="177">
        <v>0</v>
      </c>
      <c r="T123" s="170">
        <f t="shared" si="46"/>
        <v>0</v>
      </c>
      <c r="U123" s="177">
        <v>0</v>
      </c>
      <c r="V123" s="170">
        <f t="shared" si="47"/>
        <v>0</v>
      </c>
      <c r="W123" s="177">
        <v>0</v>
      </c>
      <c r="X123" s="170">
        <f t="shared" si="48"/>
        <v>0</v>
      </c>
      <c r="Y123" s="177">
        <v>0</v>
      </c>
      <c r="Z123" s="170">
        <f t="shared" si="49"/>
        <v>0</v>
      </c>
      <c r="AA123" s="177">
        <v>0</v>
      </c>
      <c r="AB123" s="170">
        <f t="shared" si="50"/>
        <v>0</v>
      </c>
      <c r="AC123" s="177">
        <v>0</v>
      </c>
      <c r="AD123" s="170">
        <f t="shared" si="51"/>
        <v>0</v>
      </c>
    </row>
    <row r="124" spans="1:30" ht="18" customHeight="1" x14ac:dyDescent="0.2">
      <c r="A124" s="17" t="s">
        <v>49</v>
      </c>
      <c r="B124" s="18"/>
      <c r="C124" s="25" t="s">
        <v>142</v>
      </c>
      <c r="D124" s="27">
        <v>0.17</v>
      </c>
      <c r="E124" s="33">
        <v>87.806234880000005</v>
      </c>
      <c r="F124" s="170">
        <f t="shared" si="39"/>
        <v>102.73</v>
      </c>
      <c r="G124" s="177">
        <v>87.806234880000005</v>
      </c>
      <c r="H124" s="170">
        <f t="shared" si="40"/>
        <v>102.73</v>
      </c>
      <c r="I124" s="177">
        <v>87.806234880000005</v>
      </c>
      <c r="J124" s="170">
        <f t="shared" si="41"/>
        <v>102.73</v>
      </c>
      <c r="K124" s="177">
        <v>87.806234880000005</v>
      </c>
      <c r="L124" s="170">
        <f t="shared" si="42"/>
        <v>102.73</v>
      </c>
      <c r="M124" s="193">
        <v>0</v>
      </c>
      <c r="N124" s="170">
        <f t="shared" si="43"/>
        <v>0</v>
      </c>
      <c r="O124" s="177">
        <v>87.806234880000005</v>
      </c>
      <c r="P124" s="170">
        <f t="shared" si="44"/>
        <v>102.73</v>
      </c>
      <c r="Q124" s="177">
        <v>87.806234880000005</v>
      </c>
      <c r="R124" s="170">
        <f t="shared" si="45"/>
        <v>102.73</v>
      </c>
      <c r="S124" s="177">
        <v>87.806234880000005</v>
      </c>
      <c r="T124" s="170">
        <f t="shared" si="46"/>
        <v>102.73</v>
      </c>
      <c r="U124" s="177">
        <v>87.806234880000005</v>
      </c>
      <c r="V124" s="170">
        <f t="shared" si="47"/>
        <v>102.73</v>
      </c>
      <c r="W124" s="177">
        <v>0</v>
      </c>
      <c r="X124" s="170">
        <f t="shared" si="48"/>
        <v>0</v>
      </c>
      <c r="Y124" s="177">
        <v>81.550909440000012</v>
      </c>
      <c r="Z124" s="170">
        <f t="shared" si="49"/>
        <v>95.41</v>
      </c>
      <c r="AA124" s="177">
        <v>81.550909440000012</v>
      </c>
      <c r="AB124" s="170">
        <f t="shared" si="50"/>
        <v>95.41</v>
      </c>
      <c r="AC124" s="177">
        <v>0</v>
      </c>
      <c r="AD124" s="170">
        <f t="shared" si="51"/>
        <v>0</v>
      </c>
    </row>
    <row r="125" spans="1:30" s="89" customFormat="1" ht="18" customHeight="1" x14ac:dyDescent="0.2">
      <c r="A125" s="209" t="s">
        <v>262</v>
      </c>
      <c r="B125" s="210"/>
      <c r="C125" s="217" t="s">
        <v>346</v>
      </c>
      <c r="D125" s="211">
        <v>0.17</v>
      </c>
      <c r="E125" s="212">
        <v>653.51</v>
      </c>
      <c r="F125" s="213">
        <f t="shared" si="39"/>
        <v>764.61</v>
      </c>
      <c r="G125" s="212">
        <v>653.51</v>
      </c>
      <c r="H125" s="213">
        <f t="shared" si="40"/>
        <v>764.61</v>
      </c>
      <c r="I125" s="212">
        <v>653.51</v>
      </c>
      <c r="J125" s="213">
        <f t="shared" si="41"/>
        <v>764.61</v>
      </c>
      <c r="K125" s="212">
        <v>653.51</v>
      </c>
      <c r="L125" s="213">
        <f t="shared" si="42"/>
        <v>764.61</v>
      </c>
      <c r="M125" s="214">
        <v>0</v>
      </c>
      <c r="N125" s="213">
        <f t="shared" si="43"/>
        <v>0</v>
      </c>
      <c r="O125" s="214">
        <v>645.13</v>
      </c>
      <c r="P125" s="213">
        <f t="shared" si="44"/>
        <v>754.8</v>
      </c>
      <c r="Q125" s="214">
        <v>628.57000000000005</v>
      </c>
      <c r="R125" s="213">
        <f t="shared" si="45"/>
        <v>735.43</v>
      </c>
      <c r="S125" s="214">
        <v>653.51</v>
      </c>
      <c r="T125" s="213">
        <f t="shared" si="46"/>
        <v>764.61</v>
      </c>
      <c r="U125" s="214">
        <v>636.74</v>
      </c>
      <c r="V125" s="213">
        <f t="shared" si="47"/>
        <v>744.99</v>
      </c>
      <c r="W125" s="214">
        <v>0</v>
      </c>
      <c r="X125" s="213">
        <f t="shared" si="48"/>
        <v>0</v>
      </c>
      <c r="Y125" s="214">
        <v>0</v>
      </c>
      <c r="Z125" s="213">
        <f t="shared" si="49"/>
        <v>0</v>
      </c>
      <c r="AA125" s="214">
        <v>653.51</v>
      </c>
      <c r="AB125" s="213">
        <f t="shared" si="50"/>
        <v>764.61</v>
      </c>
      <c r="AC125" s="214">
        <v>0</v>
      </c>
      <c r="AD125" s="213">
        <f t="shared" si="51"/>
        <v>0</v>
      </c>
    </row>
    <row r="126" spans="1:30" s="89" customFormat="1" ht="18" customHeight="1" x14ac:dyDescent="0.2">
      <c r="A126" s="107" t="s">
        <v>262</v>
      </c>
      <c r="B126" s="108" t="s">
        <v>81</v>
      </c>
      <c r="C126" s="229" t="s">
        <v>263</v>
      </c>
      <c r="D126" s="109">
        <v>0.17</v>
      </c>
      <c r="E126" s="33">
        <v>325.52</v>
      </c>
      <c r="F126" s="170">
        <f t="shared" si="39"/>
        <v>380.86</v>
      </c>
      <c r="G126" s="177">
        <v>325.52</v>
      </c>
      <c r="H126" s="170">
        <f t="shared" si="40"/>
        <v>380.86</v>
      </c>
      <c r="I126" s="177">
        <v>320.58999999999997</v>
      </c>
      <c r="J126" s="170">
        <f t="shared" si="41"/>
        <v>375.09</v>
      </c>
      <c r="K126" s="177">
        <v>320.58999999999997</v>
      </c>
      <c r="L126" s="170">
        <f t="shared" si="42"/>
        <v>375.09</v>
      </c>
      <c r="M126" s="193">
        <v>0</v>
      </c>
      <c r="N126" s="170">
        <f t="shared" si="43"/>
        <v>0</v>
      </c>
      <c r="O126" s="193">
        <v>316.47000000000003</v>
      </c>
      <c r="P126" s="170">
        <f t="shared" si="44"/>
        <v>370.27</v>
      </c>
      <c r="Q126" s="193">
        <v>313.11</v>
      </c>
      <c r="R126" s="170">
        <f t="shared" si="45"/>
        <v>366.34</v>
      </c>
      <c r="S126" s="193">
        <v>325.52</v>
      </c>
      <c r="T126" s="170">
        <f t="shared" si="46"/>
        <v>380.86</v>
      </c>
      <c r="U126" s="193">
        <v>317.17</v>
      </c>
      <c r="V126" s="170">
        <f t="shared" si="47"/>
        <v>371.09</v>
      </c>
      <c r="W126" s="193">
        <v>0</v>
      </c>
      <c r="X126" s="170">
        <f t="shared" si="48"/>
        <v>0</v>
      </c>
      <c r="Y126" s="193">
        <v>0</v>
      </c>
      <c r="Z126" s="170">
        <f t="shared" si="49"/>
        <v>0</v>
      </c>
      <c r="AA126" s="193">
        <v>325.52</v>
      </c>
      <c r="AB126" s="170">
        <f t="shared" si="50"/>
        <v>380.86</v>
      </c>
      <c r="AC126" s="193">
        <v>0</v>
      </c>
      <c r="AD126" s="170">
        <f t="shared" si="51"/>
        <v>0</v>
      </c>
    </row>
    <row r="127" spans="1:30" ht="18" customHeight="1" thickBot="1" x14ac:dyDescent="0.25">
      <c r="A127" s="99" t="s">
        <v>48</v>
      </c>
      <c r="B127" s="125"/>
      <c r="C127" s="161" t="s">
        <v>204</v>
      </c>
      <c r="D127" s="45">
        <v>0.17</v>
      </c>
      <c r="E127" s="114">
        <v>0</v>
      </c>
      <c r="F127" s="173">
        <f t="shared" si="39"/>
        <v>0</v>
      </c>
      <c r="G127" s="183">
        <v>0</v>
      </c>
      <c r="H127" s="173">
        <f t="shared" si="40"/>
        <v>0</v>
      </c>
      <c r="I127" s="183">
        <v>0</v>
      </c>
      <c r="J127" s="173">
        <f t="shared" si="41"/>
        <v>0</v>
      </c>
      <c r="K127" s="183">
        <v>40.532743680000003</v>
      </c>
      <c r="L127" s="173">
        <f t="shared" si="42"/>
        <v>47.42</v>
      </c>
      <c r="M127" s="194">
        <v>0</v>
      </c>
      <c r="N127" s="173">
        <f t="shared" si="43"/>
        <v>0</v>
      </c>
      <c r="O127" s="183">
        <v>0</v>
      </c>
      <c r="P127" s="173">
        <f t="shared" si="44"/>
        <v>0</v>
      </c>
      <c r="Q127" s="183">
        <v>0</v>
      </c>
      <c r="R127" s="173">
        <f t="shared" si="45"/>
        <v>0</v>
      </c>
      <c r="S127" s="183">
        <v>0</v>
      </c>
      <c r="T127" s="173">
        <f t="shared" si="46"/>
        <v>0</v>
      </c>
      <c r="U127" s="183">
        <v>0</v>
      </c>
      <c r="V127" s="173">
        <f t="shared" si="47"/>
        <v>0</v>
      </c>
      <c r="W127" s="183">
        <v>0</v>
      </c>
      <c r="X127" s="173">
        <f t="shared" si="48"/>
        <v>0</v>
      </c>
      <c r="Y127" s="183">
        <v>0</v>
      </c>
      <c r="Z127" s="173">
        <f t="shared" si="49"/>
        <v>0</v>
      </c>
      <c r="AA127" s="183">
        <v>0</v>
      </c>
      <c r="AB127" s="173">
        <f t="shared" si="50"/>
        <v>0</v>
      </c>
      <c r="AC127" s="183">
        <v>0</v>
      </c>
      <c r="AD127" s="173">
        <f t="shared" si="51"/>
        <v>0</v>
      </c>
    </row>
    <row r="128" spans="1:30" s="89" customFormat="1" ht="18" customHeight="1" thickBot="1" x14ac:dyDescent="0.25">
      <c r="A128" s="121"/>
      <c r="D128" s="122"/>
      <c r="E128" s="123"/>
      <c r="F128" s="123"/>
      <c r="G128" s="123"/>
      <c r="H128" s="123"/>
      <c r="I128" s="123"/>
      <c r="J128" s="123"/>
      <c r="K128" s="123"/>
      <c r="L128" s="123"/>
      <c r="M128" s="124"/>
      <c r="N128" s="123"/>
      <c r="O128" s="124"/>
      <c r="P128" s="123"/>
      <c r="Q128" s="124"/>
      <c r="R128" s="123"/>
      <c r="S128" s="124"/>
      <c r="T128" s="123"/>
      <c r="U128" s="124"/>
      <c r="V128" s="123"/>
      <c r="W128" s="124"/>
      <c r="X128" s="123"/>
      <c r="Y128" s="124"/>
      <c r="Z128" s="123"/>
      <c r="AA128" s="124"/>
      <c r="AB128" s="123"/>
      <c r="AC128" s="124"/>
      <c r="AD128" s="123"/>
    </row>
    <row r="129" spans="1:30" ht="18" customHeight="1" thickBot="1" x14ac:dyDescent="0.25">
      <c r="A129" s="104" t="s">
        <v>364</v>
      </c>
      <c r="B129" s="105"/>
      <c r="C129" s="106"/>
      <c r="D129" s="126"/>
      <c r="E129" s="127"/>
      <c r="F129" s="127"/>
      <c r="G129" s="127"/>
      <c r="H129" s="127"/>
      <c r="I129" s="127"/>
      <c r="J129" s="127"/>
      <c r="K129" s="127"/>
      <c r="L129" s="127"/>
      <c r="M129" s="128"/>
      <c r="N129" s="127"/>
      <c r="O129" s="128"/>
      <c r="P129" s="127"/>
      <c r="Q129" s="128"/>
      <c r="R129" s="127"/>
      <c r="S129" s="128"/>
      <c r="T129" s="127"/>
      <c r="U129" s="128"/>
      <c r="V129" s="127"/>
      <c r="W129" s="128"/>
      <c r="X129" s="127"/>
      <c r="Y129" s="128"/>
      <c r="Z129" s="127"/>
      <c r="AA129" s="128"/>
      <c r="AB129" s="127"/>
      <c r="AC129" s="128"/>
      <c r="AD129" s="127"/>
    </row>
    <row r="130" spans="1:30" ht="29.25" customHeight="1" x14ac:dyDescent="0.2">
      <c r="A130" s="90">
        <v>99281</v>
      </c>
      <c r="B130" s="91"/>
      <c r="C130" s="92" t="s">
        <v>335</v>
      </c>
      <c r="D130" s="93" t="s">
        <v>341</v>
      </c>
      <c r="E130" s="94">
        <v>0</v>
      </c>
      <c r="F130" s="94">
        <v>27.52</v>
      </c>
      <c r="G130" s="33">
        <v>0</v>
      </c>
      <c r="H130" s="195">
        <v>0</v>
      </c>
      <c r="I130" s="177">
        <v>0</v>
      </c>
      <c r="J130" s="195">
        <v>0</v>
      </c>
      <c r="K130" s="177">
        <v>0</v>
      </c>
      <c r="L130" s="195">
        <v>0</v>
      </c>
      <c r="M130" s="177">
        <v>0</v>
      </c>
      <c r="N130" s="195">
        <v>0</v>
      </c>
      <c r="O130" s="177">
        <v>0</v>
      </c>
      <c r="P130" s="195">
        <v>0</v>
      </c>
      <c r="Q130" s="177">
        <v>0</v>
      </c>
      <c r="R130" s="195">
        <v>0</v>
      </c>
      <c r="S130" s="177">
        <v>0</v>
      </c>
      <c r="T130" s="195">
        <v>0</v>
      </c>
      <c r="U130" s="177">
        <v>0</v>
      </c>
      <c r="V130" s="195">
        <v>0</v>
      </c>
      <c r="W130" s="177">
        <v>0</v>
      </c>
      <c r="X130" s="195">
        <v>0</v>
      </c>
      <c r="Y130" s="177">
        <v>0</v>
      </c>
      <c r="Z130" s="195">
        <v>0</v>
      </c>
      <c r="AA130" s="94">
        <v>26.97</v>
      </c>
      <c r="AB130" s="94">
        <v>27.52</v>
      </c>
      <c r="AC130" s="33">
        <v>0</v>
      </c>
      <c r="AD130" s="167">
        <v>0</v>
      </c>
    </row>
    <row r="131" spans="1:30" ht="25.5" customHeight="1" x14ac:dyDescent="0.2">
      <c r="A131" s="17">
        <v>99282</v>
      </c>
      <c r="B131" s="95"/>
      <c r="C131" s="96" t="s">
        <v>336</v>
      </c>
      <c r="D131" s="97" t="s">
        <v>341</v>
      </c>
      <c r="E131" s="98">
        <v>0</v>
      </c>
      <c r="F131" s="98">
        <v>44.4</v>
      </c>
      <c r="G131" s="33">
        <v>0</v>
      </c>
      <c r="H131" s="196">
        <v>0</v>
      </c>
      <c r="I131" s="177">
        <v>0</v>
      </c>
      <c r="J131" s="196">
        <v>0</v>
      </c>
      <c r="K131" s="177">
        <v>0</v>
      </c>
      <c r="L131" s="196">
        <v>0</v>
      </c>
      <c r="M131" s="177">
        <v>0</v>
      </c>
      <c r="N131" s="196">
        <v>0</v>
      </c>
      <c r="O131" s="177">
        <v>0</v>
      </c>
      <c r="P131" s="196">
        <v>0</v>
      </c>
      <c r="Q131" s="177">
        <v>0</v>
      </c>
      <c r="R131" s="196">
        <v>0</v>
      </c>
      <c r="S131" s="177">
        <v>0</v>
      </c>
      <c r="T131" s="196">
        <v>0</v>
      </c>
      <c r="U131" s="177">
        <v>0</v>
      </c>
      <c r="V131" s="196">
        <v>0</v>
      </c>
      <c r="W131" s="177">
        <v>0</v>
      </c>
      <c r="X131" s="196">
        <v>0</v>
      </c>
      <c r="Y131" s="177">
        <v>0</v>
      </c>
      <c r="Z131" s="196">
        <v>0</v>
      </c>
      <c r="AA131" s="98">
        <v>43.5</v>
      </c>
      <c r="AB131" s="98">
        <v>44.4</v>
      </c>
      <c r="AC131" s="33">
        <v>0</v>
      </c>
      <c r="AD131" s="170">
        <v>0</v>
      </c>
    </row>
    <row r="132" spans="1:30" ht="27.75" customHeight="1" x14ac:dyDescent="0.2">
      <c r="A132" s="17">
        <v>99283</v>
      </c>
      <c r="B132" s="95"/>
      <c r="C132" s="96" t="s">
        <v>340</v>
      </c>
      <c r="D132" s="97" t="s">
        <v>341</v>
      </c>
      <c r="E132" s="98">
        <v>0</v>
      </c>
      <c r="F132" s="98">
        <v>73.260000000000005</v>
      </c>
      <c r="G132" s="33">
        <v>0</v>
      </c>
      <c r="H132" s="196">
        <v>0</v>
      </c>
      <c r="I132" s="177">
        <v>0</v>
      </c>
      <c r="J132" s="196">
        <v>0</v>
      </c>
      <c r="K132" s="177">
        <v>0</v>
      </c>
      <c r="L132" s="196">
        <v>0</v>
      </c>
      <c r="M132" s="177">
        <v>0</v>
      </c>
      <c r="N132" s="196">
        <v>0</v>
      </c>
      <c r="O132" s="177">
        <v>0</v>
      </c>
      <c r="P132" s="196">
        <v>0</v>
      </c>
      <c r="Q132" s="177">
        <v>0</v>
      </c>
      <c r="R132" s="196">
        <v>0</v>
      </c>
      <c r="S132" s="177">
        <v>0</v>
      </c>
      <c r="T132" s="196">
        <v>0</v>
      </c>
      <c r="U132" s="177">
        <v>0</v>
      </c>
      <c r="V132" s="196">
        <v>0</v>
      </c>
      <c r="W132" s="177">
        <v>0</v>
      </c>
      <c r="X132" s="196">
        <v>0</v>
      </c>
      <c r="Y132" s="177">
        <v>0</v>
      </c>
      <c r="Z132" s="196">
        <v>0</v>
      </c>
      <c r="AA132" s="98">
        <v>71.77</v>
      </c>
      <c r="AB132" s="98">
        <v>73.260000000000005</v>
      </c>
      <c r="AC132" s="33">
        <v>0</v>
      </c>
      <c r="AD132" s="170">
        <v>0</v>
      </c>
    </row>
    <row r="133" spans="1:30" ht="31.5" customHeight="1" x14ac:dyDescent="0.2">
      <c r="A133" s="17">
        <v>99284</v>
      </c>
      <c r="B133" s="95"/>
      <c r="C133" s="96" t="s">
        <v>337</v>
      </c>
      <c r="D133" s="97" t="s">
        <v>341</v>
      </c>
      <c r="E133" s="98">
        <v>0</v>
      </c>
      <c r="F133" s="98">
        <v>111</v>
      </c>
      <c r="G133" s="33">
        <v>0</v>
      </c>
      <c r="H133" s="196">
        <v>0</v>
      </c>
      <c r="I133" s="177">
        <v>0</v>
      </c>
      <c r="J133" s="196">
        <v>0</v>
      </c>
      <c r="K133" s="177">
        <v>0</v>
      </c>
      <c r="L133" s="196">
        <v>0</v>
      </c>
      <c r="M133" s="177">
        <v>0</v>
      </c>
      <c r="N133" s="196">
        <v>0</v>
      </c>
      <c r="O133" s="177">
        <v>0</v>
      </c>
      <c r="P133" s="196">
        <v>0</v>
      </c>
      <c r="Q133" s="177">
        <v>0</v>
      </c>
      <c r="R133" s="196">
        <v>0</v>
      </c>
      <c r="S133" s="177">
        <v>0</v>
      </c>
      <c r="T133" s="196">
        <v>0</v>
      </c>
      <c r="U133" s="177">
        <v>0</v>
      </c>
      <c r="V133" s="196">
        <v>0</v>
      </c>
      <c r="W133" s="177">
        <v>0</v>
      </c>
      <c r="X133" s="196">
        <v>0</v>
      </c>
      <c r="Y133" s="177">
        <v>0</v>
      </c>
      <c r="Z133" s="196">
        <v>0</v>
      </c>
      <c r="AA133" s="98">
        <v>108.75</v>
      </c>
      <c r="AB133" s="98">
        <v>111</v>
      </c>
      <c r="AC133" s="33">
        <v>0</v>
      </c>
      <c r="AD133" s="170">
        <v>0</v>
      </c>
    </row>
    <row r="134" spans="1:30" ht="33" customHeight="1" thickBot="1" x14ac:dyDescent="0.25">
      <c r="A134" s="99">
        <v>99285</v>
      </c>
      <c r="B134" s="100"/>
      <c r="C134" s="101" t="s">
        <v>338</v>
      </c>
      <c r="D134" s="102" t="s">
        <v>341</v>
      </c>
      <c r="E134" s="103">
        <v>0</v>
      </c>
      <c r="F134" s="103">
        <v>164.28</v>
      </c>
      <c r="G134" s="113">
        <v>0</v>
      </c>
      <c r="H134" s="197">
        <v>0</v>
      </c>
      <c r="I134" s="197">
        <v>0</v>
      </c>
      <c r="J134" s="197">
        <v>0</v>
      </c>
      <c r="K134" s="197">
        <v>0</v>
      </c>
      <c r="L134" s="197">
        <v>0</v>
      </c>
      <c r="M134" s="197">
        <v>0</v>
      </c>
      <c r="N134" s="197">
        <v>0</v>
      </c>
      <c r="O134" s="197">
        <v>0</v>
      </c>
      <c r="P134" s="197">
        <v>0</v>
      </c>
      <c r="Q134" s="197">
        <v>0</v>
      </c>
      <c r="R134" s="197">
        <v>0</v>
      </c>
      <c r="S134" s="197">
        <v>0</v>
      </c>
      <c r="T134" s="197">
        <v>0</v>
      </c>
      <c r="U134" s="197">
        <v>0</v>
      </c>
      <c r="V134" s="197">
        <v>0</v>
      </c>
      <c r="W134" s="197">
        <v>0</v>
      </c>
      <c r="X134" s="197">
        <v>0</v>
      </c>
      <c r="Y134" s="197">
        <v>0</v>
      </c>
      <c r="Z134" s="197">
        <v>0</v>
      </c>
      <c r="AA134" s="103">
        <v>160.94999999999999</v>
      </c>
      <c r="AB134" s="103">
        <v>164.28</v>
      </c>
      <c r="AC134" s="113">
        <v>0</v>
      </c>
      <c r="AD134" s="173">
        <v>0</v>
      </c>
    </row>
    <row r="135" spans="1:30" ht="18" customHeight="1" x14ac:dyDescent="0.2"/>
    <row r="136" spans="1:30" ht="18" customHeight="1" x14ac:dyDescent="0.2"/>
    <row r="137" spans="1:30" ht="18" customHeight="1" x14ac:dyDescent="0.2"/>
    <row r="138" spans="1:30" ht="18" customHeight="1" x14ac:dyDescent="0.2"/>
    <row r="139" spans="1:30" ht="18" customHeight="1" x14ac:dyDescent="0.2"/>
    <row r="140" spans="1:30" ht="18" customHeight="1" x14ac:dyDescent="0.2"/>
    <row r="141" spans="1:30" ht="18" customHeight="1" x14ac:dyDescent="0.2"/>
    <row r="142" spans="1:30" ht="18" customHeight="1" x14ac:dyDescent="0.2"/>
    <row r="143" spans="1:30" ht="18" customHeight="1" x14ac:dyDescent="0.2"/>
    <row r="144" spans="1:30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</sheetData>
  <sheetProtection algorithmName="SHA-512" hashValue="8RLiFbCLhSDKoaovQKU5uQiJ7skwPdFfKo8Quzb8mPJf6eWYSb+S1riSE4hqWyDzvBvH5rj+hTOCqSVcohOYWA==" saltValue="S6tkWMRcD3ZFkEnPEE2VAA==" spinCount="100000" sheet="1" formatCells="0" formatColumns="0" formatRows="0" insertColumns="0" insertRows="0" insertHyperlinks="0" deleteColumns="0" deleteRows="0" sort="0" autoFilter="0" pivotTables="0"/>
  <customSheetViews>
    <customSheetView guid="{13216E63-8FBE-47FA-9F02-382E8E55E3A8}" topLeftCell="E1">
      <selection activeCell="Y28" sqref="Y28"/>
      <pageMargins left="0.7" right="0.7" top="0.75" bottom="0.75" header="0.3" footer="0.3"/>
      <pageSetup orientation="portrait" verticalDpi="90" r:id="rId1"/>
    </customSheetView>
    <customSheetView guid="{AB80CFD8-4C2D-4576-8E21-CD7665EC9CA8}" topLeftCell="A13">
      <selection activeCell="C38" sqref="C38"/>
      <pageMargins left="0.7" right="0.7" top="0.75" bottom="0.75" header="0.3" footer="0.3"/>
      <pageSetup orientation="portrait" verticalDpi="90" r:id="rId2"/>
    </customSheetView>
    <customSheetView guid="{052370CE-8A53-4948-80DD-A6EABDEEC035}" topLeftCell="A91">
      <selection activeCell="C38" sqref="C38"/>
      <pageMargins left="0.7" right="0.7" top="0.75" bottom="0.75" header="0.3" footer="0.3"/>
      <pageSetup orientation="portrait" verticalDpi="90" r:id="rId3"/>
    </customSheetView>
  </customSheetViews>
  <mergeCells count="1">
    <mergeCell ref="B3:B5"/>
  </mergeCells>
  <pageMargins left="0.25" right="0.25" top="0.25" bottom="0.25" header="0.3" footer="0.3"/>
  <pageSetup paperSize="5" scale="73" fitToHeight="10" orientation="landscape" verticalDpi="9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F55"/>
  <sheetViews>
    <sheetView zoomScaleNormal="100" workbookViewId="0"/>
  </sheetViews>
  <sheetFormatPr defaultRowHeight="18" customHeight="1" x14ac:dyDescent="0.25"/>
  <cols>
    <col min="1" max="1" width="7.140625" style="42" customWidth="1"/>
    <col min="2" max="2" width="4.7109375" style="59" customWidth="1"/>
    <col min="3" max="3" width="85.42578125" style="42" customWidth="1"/>
    <col min="4" max="4" width="9.42578125" style="42" hidden="1" customWidth="1"/>
    <col min="5" max="5" width="10.28515625" style="42" hidden="1" customWidth="1"/>
    <col min="6" max="6" width="12.42578125" style="42" customWidth="1"/>
    <col min="7" max="7" width="11.5703125" style="42" hidden="1" customWidth="1"/>
    <col min="8" max="8" width="12.140625" style="42" customWidth="1"/>
    <col min="9" max="9" width="12.42578125" style="42" hidden="1" customWidth="1"/>
    <col min="10" max="10" width="15.7109375" style="42" customWidth="1"/>
    <col min="11" max="11" width="11.28515625" style="42" hidden="1" customWidth="1"/>
    <col min="12" max="12" width="13.7109375" style="42" customWidth="1"/>
    <col min="13" max="13" width="11.5703125" style="42" hidden="1" customWidth="1"/>
    <col min="14" max="14" width="13.5703125" style="42" customWidth="1"/>
    <col min="15" max="15" width="13.28515625" style="42" hidden="1" customWidth="1"/>
    <col min="16" max="16" width="16.7109375" style="42" customWidth="1"/>
    <col min="17" max="17" width="13.140625" style="42" hidden="1" customWidth="1"/>
    <col min="18" max="18" width="17" style="42" customWidth="1"/>
    <col min="19" max="19" width="12.140625" style="42" hidden="1" customWidth="1"/>
    <col min="20" max="20" width="13.7109375" style="42" customWidth="1"/>
    <col min="21" max="21" width="10.7109375" style="42" hidden="1" customWidth="1"/>
    <col min="22" max="22" width="13.85546875" style="42" customWidth="1"/>
    <col min="23" max="23" width="12.140625" style="80" hidden="1" customWidth="1"/>
    <col min="24" max="24" width="12.28515625" style="80" customWidth="1"/>
    <col min="25" max="25" width="10.28515625" style="42" hidden="1" customWidth="1"/>
    <col min="26" max="26" width="13.7109375" style="42" customWidth="1"/>
    <col min="27" max="27" width="11.85546875" style="42" hidden="1" customWidth="1"/>
    <col min="28" max="28" width="15.28515625" style="42" customWidth="1"/>
    <col min="29" max="29" width="12" style="42" hidden="1" customWidth="1"/>
    <col min="30" max="30" width="14.42578125" style="42" customWidth="1"/>
    <col min="31" max="31" width="11.42578125" style="42" hidden="1" customWidth="1"/>
    <col min="32" max="32" width="13.85546875" style="42" customWidth="1"/>
    <col min="33" max="16384" width="9.140625" style="42"/>
  </cols>
  <sheetData>
    <row r="2" spans="1:32" ht="24.75" customHeight="1" thickBot="1" x14ac:dyDescent="0.45">
      <c r="A2" s="156" t="s">
        <v>355</v>
      </c>
    </row>
    <row r="3" spans="1:32" ht="18" customHeight="1" x14ac:dyDescent="0.25">
      <c r="A3" s="22"/>
      <c r="B3" s="253" t="s">
        <v>0</v>
      </c>
      <c r="C3" s="6"/>
      <c r="D3" s="8"/>
      <c r="E3" s="10">
        <v>10</v>
      </c>
      <c r="F3" s="16">
        <v>10</v>
      </c>
      <c r="G3" s="14">
        <v>12</v>
      </c>
      <c r="H3" s="16">
        <v>12</v>
      </c>
      <c r="I3" s="14">
        <v>13</v>
      </c>
      <c r="J3" s="16">
        <v>13</v>
      </c>
      <c r="K3" s="14">
        <v>41</v>
      </c>
      <c r="L3" s="16">
        <v>41</v>
      </c>
      <c r="M3" s="30">
        <v>44</v>
      </c>
      <c r="N3" s="12">
        <v>44</v>
      </c>
      <c r="O3" s="30">
        <v>45</v>
      </c>
      <c r="P3" s="12">
        <v>45</v>
      </c>
      <c r="Q3" s="30">
        <v>46</v>
      </c>
      <c r="R3" s="12">
        <v>46</v>
      </c>
      <c r="S3" s="30">
        <v>47</v>
      </c>
      <c r="T3" s="12">
        <v>47</v>
      </c>
      <c r="U3" s="30">
        <v>48</v>
      </c>
      <c r="V3" s="12">
        <v>48</v>
      </c>
      <c r="W3" s="117">
        <v>51</v>
      </c>
      <c r="X3" s="16">
        <v>51</v>
      </c>
      <c r="Y3" s="30">
        <v>77</v>
      </c>
      <c r="Z3" s="12">
        <v>77</v>
      </c>
      <c r="AA3" s="30">
        <v>79</v>
      </c>
      <c r="AB3" s="6">
        <v>79</v>
      </c>
      <c r="AC3" s="30">
        <v>81</v>
      </c>
      <c r="AD3" s="12">
        <v>81</v>
      </c>
      <c r="AE3" s="30">
        <v>87</v>
      </c>
      <c r="AF3" s="12">
        <v>87</v>
      </c>
    </row>
    <row r="4" spans="1:32" ht="57.75" customHeight="1" thickBot="1" x14ac:dyDescent="0.3">
      <c r="A4" s="256" t="s">
        <v>51</v>
      </c>
      <c r="B4" s="254"/>
      <c r="C4" s="7"/>
      <c r="D4" s="7"/>
      <c r="E4" s="46" t="s">
        <v>271</v>
      </c>
      <c r="F4" s="47" t="s">
        <v>271</v>
      </c>
      <c r="G4" s="48" t="s">
        <v>272</v>
      </c>
      <c r="H4" s="49" t="s">
        <v>272</v>
      </c>
      <c r="I4" s="48" t="s">
        <v>273</v>
      </c>
      <c r="J4" s="49" t="s">
        <v>273</v>
      </c>
      <c r="K4" s="48" t="s">
        <v>275</v>
      </c>
      <c r="L4" s="49" t="s">
        <v>275</v>
      </c>
      <c r="M4" s="50" t="s">
        <v>276</v>
      </c>
      <c r="N4" s="51" t="s">
        <v>276</v>
      </c>
      <c r="O4" s="50" t="s">
        <v>274</v>
      </c>
      <c r="P4" s="51" t="s">
        <v>274</v>
      </c>
      <c r="Q4" s="50" t="s">
        <v>277</v>
      </c>
      <c r="R4" s="51" t="s">
        <v>277</v>
      </c>
      <c r="S4" s="50" t="s">
        <v>279</v>
      </c>
      <c r="T4" s="51" t="s">
        <v>279</v>
      </c>
      <c r="U4" s="50" t="s">
        <v>278</v>
      </c>
      <c r="V4" s="51" t="s">
        <v>278</v>
      </c>
      <c r="W4" s="118" t="s">
        <v>359</v>
      </c>
      <c r="X4" s="119" t="s">
        <v>359</v>
      </c>
      <c r="Y4" s="50" t="s">
        <v>280</v>
      </c>
      <c r="Z4" s="51" t="s">
        <v>280</v>
      </c>
      <c r="AA4" s="50" t="s">
        <v>282</v>
      </c>
      <c r="AB4" s="52" t="s">
        <v>282</v>
      </c>
      <c r="AC4" s="50" t="s">
        <v>281</v>
      </c>
      <c r="AD4" s="51" t="s">
        <v>281</v>
      </c>
      <c r="AE4" s="50" t="s">
        <v>358</v>
      </c>
      <c r="AF4" s="51" t="s">
        <v>358</v>
      </c>
    </row>
    <row r="5" spans="1:32" ht="21" customHeight="1" thickBot="1" x14ac:dyDescent="0.3">
      <c r="A5" s="257"/>
      <c r="B5" s="255"/>
      <c r="C5" s="228" t="s">
        <v>1</v>
      </c>
      <c r="D5" s="9" t="s">
        <v>261</v>
      </c>
      <c r="E5" s="13" t="s">
        <v>259</v>
      </c>
      <c r="F5" s="165" t="s">
        <v>260</v>
      </c>
      <c r="G5" s="176" t="s">
        <v>259</v>
      </c>
      <c r="H5" s="165" t="s">
        <v>260</v>
      </c>
      <c r="I5" s="176" t="s">
        <v>259</v>
      </c>
      <c r="J5" s="165" t="s">
        <v>260</v>
      </c>
      <c r="K5" s="176" t="s">
        <v>259</v>
      </c>
      <c r="L5" s="165" t="s">
        <v>260</v>
      </c>
      <c r="M5" s="176" t="s">
        <v>259</v>
      </c>
      <c r="N5" s="165" t="s">
        <v>260</v>
      </c>
      <c r="O5" s="176" t="s">
        <v>259</v>
      </c>
      <c r="P5" s="165" t="s">
        <v>260</v>
      </c>
      <c r="Q5" s="176" t="s">
        <v>259</v>
      </c>
      <c r="R5" s="165" t="s">
        <v>260</v>
      </c>
      <c r="S5" s="176" t="s">
        <v>259</v>
      </c>
      <c r="T5" s="165" t="s">
        <v>260</v>
      </c>
      <c r="U5" s="176" t="s">
        <v>259</v>
      </c>
      <c r="V5" s="165" t="s">
        <v>260</v>
      </c>
      <c r="W5" s="176" t="s">
        <v>259</v>
      </c>
      <c r="X5" s="165" t="s">
        <v>260</v>
      </c>
      <c r="Y5" s="176" t="s">
        <v>259</v>
      </c>
      <c r="Z5" s="165" t="s">
        <v>260</v>
      </c>
      <c r="AA5" s="176" t="s">
        <v>259</v>
      </c>
      <c r="AB5" s="165" t="s">
        <v>260</v>
      </c>
      <c r="AC5" s="176" t="s">
        <v>259</v>
      </c>
      <c r="AD5" s="165" t="s">
        <v>260</v>
      </c>
      <c r="AE5" s="176" t="s">
        <v>259</v>
      </c>
      <c r="AF5" s="165" t="s">
        <v>260</v>
      </c>
    </row>
    <row r="6" spans="1:32" ht="18" customHeight="1" x14ac:dyDescent="0.25">
      <c r="A6" s="43" t="s">
        <v>93</v>
      </c>
      <c r="B6" s="36" t="s">
        <v>90</v>
      </c>
      <c r="C6" s="25" t="s">
        <v>221</v>
      </c>
      <c r="D6" s="27">
        <v>0.17</v>
      </c>
      <c r="E6" s="112">
        <v>0</v>
      </c>
      <c r="F6" s="170">
        <f t="shared" ref="F6:F36" si="0">ROUND((E6*D6)+E6,2)</f>
        <v>0</v>
      </c>
      <c r="G6" s="177">
        <v>0</v>
      </c>
      <c r="H6" s="170">
        <f t="shared" ref="H6:H36" si="1">ROUND((G6*D6)+G6,2)</f>
        <v>0</v>
      </c>
      <c r="I6" s="177">
        <v>0</v>
      </c>
      <c r="J6" s="170">
        <f t="shared" ref="J6:J36" si="2">ROUND((I6*D6)+I6,2)</f>
        <v>0</v>
      </c>
      <c r="K6" s="177">
        <v>0</v>
      </c>
      <c r="L6" s="170">
        <f t="shared" ref="L6:L36" si="3">ROUND((K6*D6)+K6,2)</f>
        <v>0</v>
      </c>
      <c r="M6" s="177">
        <v>0</v>
      </c>
      <c r="N6" s="170">
        <f t="shared" ref="N6:N36" si="4">ROUND((M6*D6)+M6,2)</f>
        <v>0</v>
      </c>
      <c r="O6" s="177">
        <v>0</v>
      </c>
      <c r="P6" s="170">
        <f t="shared" ref="P6:P36" si="5">ROUND((O6*D6)+O6,2)</f>
        <v>0</v>
      </c>
      <c r="Q6" s="177">
        <v>131.05292928000003</v>
      </c>
      <c r="R6" s="172">
        <f t="shared" ref="R6:R36" si="6">ROUND((Q6*D6)+Q6,2)</f>
        <v>153.33000000000001</v>
      </c>
      <c r="S6" s="177">
        <v>0</v>
      </c>
      <c r="T6" s="172">
        <f t="shared" ref="T6:T36" si="7">ROUND((S6*D6)+S6,2)</f>
        <v>0</v>
      </c>
      <c r="U6" s="177">
        <v>0</v>
      </c>
      <c r="V6" s="178">
        <f t="shared" ref="V6:V36" si="8">ROUND((U6*D6)+U6,2)</f>
        <v>0</v>
      </c>
      <c r="W6" s="179">
        <v>0</v>
      </c>
      <c r="X6" s="178">
        <f t="shared" ref="X6:X36" si="9">ROUND((W6*D6)+W6,2)</f>
        <v>0</v>
      </c>
      <c r="Y6" s="180">
        <v>0</v>
      </c>
      <c r="Z6" s="178">
        <f t="shared" ref="Z6:Z36" si="10">ROUND((Y6*D6)+Y6,2)</f>
        <v>0</v>
      </c>
      <c r="AA6" s="180">
        <v>0</v>
      </c>
      <c r="AB6" s="178">
        <f t="shared" ref="AB6:AB36" si="11">ROUND((AA6*D6)+AA6,2)</f>
        <v>0</v>
      </c>
      <c r="AC6" s="180">
        <v>0</v>
      </c>
      <c r="AD6" s="178">
        <f t="shared" ref="AD6:AD36" si="12">ROUND((AC6*D6)+AC6,2)</f>
        <v>0</v>
      </c>
      <c r="AE6" s="180">
        <v>0</v>
      </c>
      <c r="AF6" s="178">
        <f t="shared" ref="AF6:AF36" si="13">ROUND((AE6*D6)+AE6,2)</f>
        <v>0</v>
      </c>
    </row>
    <row r="7" spans="1:32" ht="18" customHeight="1" x14ac:dyDescent="0.25">
      <c r="A7" s="43" t="s">
        <v>148</v>
      </c>
      <c r="B7" s="36" t="s">
        <v>45</v>
      </c>
      <c r="C7" s="25" t="s">
        <v>219</v>
      </c>
      <c r="D7" s="27">
        <v>0.17</v>
      </c>
      <c r="E7" s="112">
        <v>0</v>
      </c>
      <c r="F7" s="170">
        <f t="shared" si="0"/>
        <v>0</v>
      </c>
      <c r="G7" s="177">
        <v>0</v>
      </c>
      <c r="H7" s="170">
        <f t="shared" si="1"/>
        <v>0</v>
      </c>
      <c r="I7" s="177">
        <v>0</v>
      </c>
      <c r="J7" s="170">
        <f t="shared" si="2"/>
        <v>0</v>
      </c>
      <c r="K7" s="177">
        <v>52.414552320000006</v>
      </c>
      <c r="L7" s="170">
        <f t="shared" si="3"/>
        <v>61.33</v>
      </c>
      <c r="M7" s="177">
        <v>0</v>
      </c>
      <c r="N7" s="170">
        <f t="shared" si="4"/>
        <v>0</v>
      </c>
      <c r="O7" s="177">
        <v>0</v>
      </c>
      <c r="P7" s="170">
        <f t="shared" si="5"/>
        <v>0</v>
      </c>
      <c r="Q7" s="177">
        <v>0</v>
      </c>
      <c r="R7" s="172">
        <f t="shared" si="6"/>
        <v>0</v>
      </c>
      <c r="S7" s="177">
        <v>0</v>
      </c>
      <c r="T7" s="172">
        <f t="shared" si="7"/>
        <v>0</v>
      </c>
      <c r="U7" s="177">
        <v>0</v>
      </c>
      <c r="V7" s="172">
        <f t="shared" si="8"/>
        <v>0</v>
      </c>
      <c r="W7" s="179">
        <v>0</v>
      </c>
      <c r="X7" s="172">
        <f t="shared" si="9"/>
        <v>0</v>
      </c>
      <c r="Y7" s="177">
        <v>0</v>
      </c>
      <c r="Z7" s="172">
        <f t="shared" si="10"/>
        <v>0</v>
      </c>
      <c r="AA7" s="177">
        <v>0</v>
      </c>
      <c r="AB7" s="172">
        <f t="shared" si="11"/>
        <v>0</v>
      </c>
      <c r="AC7" s="177">
        <v>0</v>
      </c>
      <c r="AD7" s="172">
        <f t="shared" si="12"/>
        <v>0</v>
      </c>
      <c r="AE7" s="177">
        <v>0</v>
      </c>
      <c r="AF7" s="172">
        <f t="shared" si="13"/>
        <v>0</v>
      </c>
    </row>
    <row r="8" spans="1:32" ht="18" customHeight="1" x14ac:dyDescent="0.25">
      <c r="A8" s="43" t="s">
        <v>148</v>
      </c>
      <c r="B8" s="36">
        <v>52</v>
      </c>
      <c r="C8" s="25" t="s">
        <v>239</v>
      </c>
      <c r="D8" s="27">
        <v>0.17</v>
      </c>
      <c r="E8" s="112">
        <v>0</v>
      </c>
      <c r="F8" s="170">
        <f t="shared" si="0"/>
        <v>0</v>
      </c>
      <c r="G8" s="177">
        <v>0</v>
      </c>
      <c r="H8" s="170">
        <f t="shared" si="1"/>
        <v>0</v>
      </c>
      <c r="I8" s="177">
        <v>0</v>
      </c>
      <c r="J8" s="170">
        <f t="shared" si="2"/>
        <v>0</v>
      </c>
      <c r="K8" s="177">
        <v>49.314470400000012</v>
      </c>
      <c r="L8" s="170">
        <f t="shared" si="3"/>
        <v>57.7</v>
      </c>
      <c r="M8" s="177">
        <v>0</v>
      </c>
      <c r="N8" s="170">
        <f t="shared" si="4"/>
        <v>0</v>
      </c>
      <c r="O8" s="177">
        <v>0</v>
      </c>
      <c r="P8" s="170">
        <f t="shared" si="5"/>
        <v>0</v>
      </c>
      <c r="Q8" s="177">
        <v>0</v>
      </c>
      <c r="R8" s="172">
        <f t="shared" si="6"/>
        <v>0</v>
      </c>
      <c r="S8" s="177">
        <v>0</v>
      </c>
      <c r="T8" s="172">
        <f t="shared" si="7"/>
        <v>0</v>
      </c>
      <c r="U8" s="177">
        <v>0</v>
      </c>
      <c r="V8" s="172">
        <f t="shared" si="8"/>
        <v>0</v>
      </c>
      <c r="W8" s="179">
        <v>0</v>
      </c>
      <c r="X8" s="172">
        <f t="shared" si="9"/>
        <v>0</v>
      </c>
      <c r="Y8" s="177">
        <v>0</v>
      </c>
      <c r="Z8" s="172">
        <f t="shared" si="10"/>
        <v>0</v>
      </c>
      <c r="AA8" s="177">
        <v>0</v>
      </c>
      <c r="AB8" s="172">
        <f t="shared" si="11"/>
        <v>0</v>
      </c>
      <c r="AC8" s="177">
        <v>0</v>
      </c>
      <c r="AD8" s="172">
        <f t="shared" si="12"/>
        <v>0</v>
      </c>
      <c r="AE8" s="177">
        <v>0</v>
      </c>
      <c r="AF8" s="172">
        <f t="shared" si="13"/>
        <v>0</v>
      </c>
    </row>
    <row r="9" spans="1:32" ht="18" customHeight="1" x14ac:dyDescent="0.25">
      <c r="A9" s="43" t="s">
        <v>85</v>
      </c>
      <c r="B9" s="36">
        <v>52</v>
      </c>
      <c r="C9" s="25" t="s">
        <v>232</v>
      </c>
      <c r="D9" s="27">
        <v>0.17</v>
      </c>
      <c r="E9" s="112">
        <v>49.722666240000009</v>
      </c>
      <c r="F9" s="170">
        <f t="shared" si="0"/>
        <v>58.18</v>
      </c>
      <c r="G9" s="177">
        <v>0</v>
      </c>
      <c r="H9" s="170">
        <f t="shared" si="1"/>
        <v>0</v>
      </c>
      <c r="I9" s="177">
        <v>0</v>
      </c>
      <c r="J9" s="170">
        <f t="shared" si="2"/>
        <v>0</v>
      </c>
      <c r="K9" s="177">
        <v>0</v>
      </c>
      <c r="L9" s="170">
        <f t="shared" si="3"/>
        <v>0</v>
      </c>
      <c r="M9" s="177">
        <v>0</v>
      </c>
      <c r="N9" s="170">
        <f t="shared" si="4"/>
        <v>0</v>
      </c>
      <c r="O9" s="177">
        <v>0</v>
      </c>
      <c r="P9" s="170">
        <f t="shared" si="5"/>
        <v>0</v>
      </c>
      <c r="Q9" s="177">
        <v>0</v>
      </c>
      <c r="R9" s="172">
        <f t="shared" si="6"/>
        <v>0</v>
      </c>
      <c r="S9" s="177">
        <v>0</v>
      </c>
      <c r="T9" s="172">
        <f t="shared" si="7"/>
        <v>0</v>
      </c>
      <c r="U9" s="177">
        <v>0</v>
      </c>
      <c r="V9" s="172">
        <f t="shared" si="8"/>
        <v>0</v>
      </c>
      <c r="W9" s="179">
        <v>0</v>
      </c>
      <c r="X9" s="172">
        <f t="shared" si="9"/>
        <v>0</v>
      </c>
      <c r="Y9" s="177">
        <v>49.722666240000009</v>
      </c>
      <c r="Z9" s="172">
        <f t="shared" si="10"/>
        <v>58.18</v>
      </c>
      <c r="AA9" s="177">
        <v>0</v>
      </c>
      <c r="AB9" s="172">
        <f t="shared" si="11"/>
        <v>0</v>
      </c>
      <c r="AC9" s="177">
        <v>0</v>
      </c>
      <c r="AD9" s="172">
        <f t="shared" si="12"/>
        <v>0</v>
      </c>
      <c r="AE9" s="177">
        <v>0</v>
      </c>
      <c r="AF9" s="172">
        <f t="shared" si="13"/>
        <v>0</v>
      </c>
    </row>
    <row r="10" spans="1:32" ht="18" customHeight="1" x14ac:dyDescent="0.25">
      <c r="A10" s="43" t="s">
        <v>85</v>
      </c>
      <c r="B10" s="36" t="s">
        <v>86</v>
      </c>
      <c r="C10" s="25" t="s">
        <v>240</v>
      </c>
      <c r="D10" s="27">
        <v>0.17</v>
      </c>
      <c r="E10" s="112">
        <v>47.703751680000011</v>
      </c>
      <c r="F10" s="170">
        <f t="shared" si="0"/>
        <v>55.81</v>
      </c>
      <c r="G10" s="177">
        <v>0</v>
      </c>
      <c r="H10" s="170">
        <f t="shared" si="1"/>
        <v>0</v>
      </c>
      <c r="I10" s="177">
        <v>47.703751680000011</v>
      </c>
      <c r="J10" s="170">
        <f t="shared" si="2"/>
        <v>55.81</v>
      </c>
      <c r="K10" s="177">
        <v>0</v>
      </c>
      <c r="L10" s="170">
        <f t="shared" si="3"/>
        <v>0</v>
      </c>
      <c r="M10" s="177">
        <v>0</v>
      </c>
      <c r="N10" s="170">
        <f t="shared" si="4"/>
        <v>0</v>
      </c>
      <c r="O10" s="177">
        <v>0</v>
      </c>
      <c r="P10" s="170">
        <f t="shared" si="5"/>
        <v>0</v>
      </c>
      <c r="Q10" s="177">
        <v>0</v>
      </c>
      <c r="R10" s="172">
        <f t="shared" si="6"/>
        <v>0</v>
      </c>
      <c r="S10" s="177">
        <v>47.703751680000011</v>
      </c>
      <c r="T10" s="172">
        <f t="shared" si="7"/>
        <v>55.81</v>
      </c>
      <c r="U10" s="177">
        <v>47.703751680000011</v>
      </c>
      <c r="V10" s="172">
        <f t="shared" si="8"/>
        <v>55.81</v>
      </c>
      <c r="W10" s="179">
        <v>0</v>
      </c>
      <c r="X10" s="172">
        <f t="shared" si="9"/>
        <v>0</v>
      </c>
      <c r="Y10" s="177">
        <v>47.703751680000011</v>
      </c>
      <c r="Z10" s="172">
        <f t="shared" si="10"/>
        <v>55.81</v>
      </c>
      <c r="AA10" s="177">
        <v>0</v>
      </c>
      <c r="AB10" s="172">
        <f t="shared" si="11"/>
        <v>0</v>
      </c>
      <c r="AC10" s="177">
        <v>0</v>
      </c>
      <c r="AD10" s="172">
        <f t="shared" si="12"/>
        <v>0</v>
      </c>
      <c r="AE10" s="177">
        <v>0</v>
      </c>
      <c r="AF10" s="172">
        <f t="shared" si="13"/>
        <v>0</v>
      </c>
    </row>
    <row r="11" spans="1:32" ht="18" customHeight="1" x14ac:dyDescent="0.25">
      <c r="A11" s="43" t="s">
        <v>149</v>
      </c>
      <c r="B11" s="36" t="s">
        <v>45</v>
      </c>
      <c r="C11" s="25" t="s">
        <v>150</v>
      </c>
      <c r="D11" s="27">
        <v>0.17</v>
      </c>
      <c r="E11" s="112">
        <v>50.097765120000005</v>
      </c>
      <c r="F11" s="170">
        <f t="shared" si="0"/>
        <v>58.61</v>
      </c>
      <c r="G11" s="177">
        <v>0</v>
      </c>
      <c r="H11" s="170">
        <f t="shared" si="1"/>
        <v>0</v>
      </c>
      <c r="I11" s="177">
        <v>0</v>
      </c>
      <c r="J11" s="170">
        <f t="shared" si="2"/>
        <v>0</v>
      </c>
      <c r="K11" s="177">
        <v>0</v>
      </c>
      <c r="L11" s="170">
        <f t="shared" si="3"/>
        <v>0</v>
      </c>
      <c r="M11" s="177">
        <v>0</v>
      </c>
      <c r="N11" s="170">
        <f t="shared" si="4"/>
        <v>0</v>
      </c>
      <c r="O11" s="177">
        <v>0</v>
      </c>
      <c r="P11" s="170">
        <f t="shared" si="5"/>
        <v>0</v>
      </c>
      <c r="Q11" s="177">
        <v>0</v>
      </c>
      <c r="R11" s="172">
        <f t="shared" si="6"/>
        <v>0</v>
      </c>
      <c r="S11" s="177">
        <v>0</v>
      </c>
      <c r="T11" s="172">
        <f t="shared" si="7"/>
        <v>0</v>
      </c>
      <c r="U11" s="177">
        <v>0</v>
      </c>
      <c r="V11" s="172">
        <f t="shared" si="8"/>
        <v>0</v>
      </c>
      <c r="W11" s="179">
        <v>0</v>
      </c>
      <c r="X11" s="172">
        <f t="shared" si="9"/>
        <v>0</v>
      </c>
      <c r="Y11" s="177">
        <v>50.097765120000005</v>
      </c>
      <c r="Z11" s="172">
        <f t="shared" si="10"/>
        <v>58.61</v>
      </c>
      <c r="AA11" s="177">
        <v>0</v>
      </c>
      <c r="AB11" s="172">
        <f t="shared" si="11"/>
        <v>0</v>
      </c>
      <c r="AC11" s="177">
        <v>0</v>
      </c>
      <c r="AD11" s="172">
        <f t="shared" si="12"/>
        <v>0</v>
      </c>
      <c r="AE11" s="177">
        <v>0</v>
      </c>
      <c r="AF11" s="172">
        <f t="shared" si="13"/>
        <v>0</v>
      </c>
    </row>
    <row r="12" spans="1:32" ht="18" customHeight="1" x14ac:dyDescent="0.25">
      <c r="A12" s="43" t="s">
        <v>96</v>
      </c>
      <c r="B12" s="36"/>
      <c r="C12" s="25" t="s">
        <v>244</v>
      </c>
      <c r="D12" s="27">
        <v>0.17</v>
      </c>
      <c r="E12" s="112">
        <v>469.96579968000003</v>
      </c>
      <c r="F12" s="170">
        <f t="shared" si="0"/>
        <v>549.86</v>
      </c>
      <c r="G12" s="177">
        <v>0</v>
      </c>
      <c r="H12" s="170">
        <f t="shared" si="1"/>
        <v>0</v>
      </c>
      <c r="I12" s="177">
        <v>0</v>
      </c>
      <c r="J12" s="170">
        <f t="shared" si="2"/>
        <v>0</v>
      </c>
      <c r="K12" s="177">
        <v>0</v>
      </c>
      <c r="L12" s="170">
        <f t="shared" si="3"/>
        <v>0</v>
      </c>
      <c r="M12" s="177">
        <v>0</v>
      </c>
      <c r="N12" s="170">
        <f t="shared" si="4"/>
        <v>0</v>
      </c>
      <c r="O12" s="177">
        <v>0</v>
      </c>
      <c r="P12" s="170">
        <f t="shared" si="5"/>
        <v>0</v>
      </c>
      <c r="Q12" s="177">
        <v>0</v>
      </c>
      <c r="R12" s="172">
        <f t="shared" si="6"/>
        <v>0</v>
      </c>
      <c r="S12" s="177">
        <v>0</v>
      </c>
      <c r="T12" s="172">
        <f t="shared" si="7"/>
        <v>0</v>
      </c>
      <c r="U12" s="177">
        <v>0</v>
      </c>
      <c r="V12" s="172">
        <f t="shared" si="8"/>
        <v>0</v>
      </c>
      <c r="W12" s="179">
        <v>0</v>
      </c>
      <c r="X12" s="172">
        <f t="shared" si="9"/>
        <v>0</v>
      </c>
      <c r="Y12" s="177">
        <v>0</v>
      </c>
      <c r="Z12" s="172">
        <f t="shared" si="10"/>
        <v>0</v>
      </c>
      <c r="AA12" s="177">
        <v>0</v>
      </c>
      <c r="AB12" s="172">
        <f t="shared" si="11"/>
        <v>0</v>
      </c>
      <c r="AC12" s="177">
        <v>0</v>
      </c>
      <c r="AD12" s="172">
        <f t="shared" si="12"/>
        <v>0</v>
      </c>
      <c r="AE12" s="177">
        <v>0</v>
      </c>
      <c r="AF12" s="172">
        <f t="shared" si="13"/>
        <v>0</v>
      </c>
    </row>
    <row r="13" spans="1:32" ht="18" customHeight="1" x14ac:dyDescent="0.25">
      <c r="A13" s="43" t="s">
        <v>96</v>
      </c>
      <c r="B13" s="36" t="s">
        <v>97</v>
      </c>
      <c r="C13" s="25" t="s">
        <v>348</v>
      </c>
      <c r="D13" s="27">
        <v>0.17</v>
      </c>
      <c r="E13" s="112">
        <v>234.98841600000003</v>
      </c>
      <c r="F13" s="170">
        <f t="shared" si="0"/>
        <v>274.94</v>
      </c>
      <c r="G13" s="177">
        <v>0</v>
      </c>
      <c r="H13" s="170">
        <f t="shared" si="1"/>
        <v>0</v>
      </c>
      <c r="I13" s="177">
        <v>0</v>
      </c>
      <c r="J13" s="170">
        <f t="shared" si="2"/>
        <v>0</v>
      </c>
      <c r="K13" s="177">
        <v>0</v>
      </c>
      <c r="L13" s="170">
        <f t="shared" si="3"/>
        <v>0</v>
      </c>
      <c r="M13" s="177">
        <v>0</v>
      </c>
      <c r="N13" s="170">
        <f t="shared" si="4"/>
        <v>0</v>
      </c>
      <c r="O13" s="177">
        <v>0</v>
      </c>
      <c r="P13" s="170">
        <f t="shared" si="5"/>
        <v>0</v>
      </c>
      <c r="Q13" s="177">
        <v>0</v>
      </c>
      <c r="R13" s="172">
        <f t="shared" si="6"/>
        <v>0</v>
      </c>
      <c r="S13" s="177">
        <v>0</v>
      </c>
      <c r="T13" s="172">
        <f t="shared" si="7"/>
        <v>0</v>
      </c>
      <c r="U13" s="177">
        <v>0</v>
      </c>
      <c r="V13" s="172">
        <f t="shared" si="8"/>
        <v>0</v>
      </c>
      <c r="W13" s="179">
        <v>0</v>
      </c>
      <c r="X13" s="172">
        <f t="shared" si="9"/>
        <v>0</v>
      </c>
      <c r="Y13" s="177">
        <v>0</v>
      </c>
      <c r="Z13" s="172">
        <f t="shared" si="10"/>
        <v>0</v>
      </c>
      <c r="AA13" s="177">
        <v>0</v>
      </c>
      <c r="AB13" s="172">
        <f t="shared" si="11"/>
        <v>0</v>
      </c>
      <c r="AC13" s="177">
        <v>0</v>
      </c>
      <c r="AD13" s="172">
        <f t="shared" si="12"/>
        <v>0</v>
      </c>
      <c r="AE13" s="177">
        <v>0</v>
      </c>
      <c r="AF13" s="172">
        <f t="shared" si="13"/>
        <v>0</v>
      </c>
    </row>
    <row r="14" spans="1:32" ht="18" customHeight="1" x14ac:dyDescent="0.25">
      <c r="A14" s="43" t="s">
        <v>96</v>
      </c>
      <c r="B14" s="36" t="s">
        <v>98</v>
      </c>
      <c r="C14" s="25" t="s">
        <v>349</v>
      </c>
      <c r="D14" s="27">
        <v>0.17</v>
      </c>
      <c r="E14" s="112">
        <v>234.98841600000003</v>
      </c>
      <c r="F14" s="170">
        <f t="shared" si="0"/>
        <v>274.94</v>
      </c>
      <c r="G14" s="177">
        <v>0</v>
      </c>
      <c r="H14" s="170">
        <f t="shared" si="1"/>
        <v>0</v>
      </c>
      <c r="I14" s="177">
        <v>0</v>
      </c>
      <c r="J14" s="170">
        <f t="shared" si="2"/>
        <v>0</v>
      </c>
      <c r="K14" s="177">
        <v>0</v>
      </c>
      <c r="L14" s="170">
        <f t="shared" si="3"/>
        <v>0</v>
      </c>
      <c r="M14" s="177">
        <v>0</v>
      </c>
      <c r="N14" s="170">
        <f t="shared" si="4"/>
        <v>0</v>
      </c>
      <c r="O14" s="177">
        <v>0</v>
      </c>
      <c r="P14" s="170">
        <f t="shared" si="5"/>
        <v>0</v>
      </c>
      <c r="Q14" s="177">
        <v>0</v>
      </c>
      <c r="R14" s="172">
        <f t="shared" si="6"/>
        <v>0</v>
      </c>
      <c r="S14" s="177">
        <v>0</v>
      </c>
      <c r="T14" s="172">
        <f t="shared" si="7"/>
        <v>0</v>
      </c>
      <c r="U14" s="177">
        <v>0</v>
      </c>
      <c r="V14" s="172">
        <f t="shared" si="8"/>
        <v>0</v>
      </c>
      <c r="W14" s="179">
        <v>0</v>
      </c>
      <c r="X14" s="172">
        <f t="shared" si="9"/>
        <v>0</v>
      </c>
      <c r="Y14" s="177">
        <v>0</v>
      </c>
      <c r="Z14" s="172">
        <f t="shared" si="10"/>
        <v>0</v>
      </c>
      <c r="AA14" s="177">
        <v>0</v>
      </c>
      <c r="AB14" s="172">
        <f t="shared" si="11"/>
        <v>0</v>
      </c>
      <c r="AC14" s="177">
        <v>0</v>
      </c>
      <c r="AD14" s="172">
        <f t="shared" si="12"/>
        <v>0</v>
      </c>
      <c r="AE14" s="177">
        <v>0</v>
      </c>
      <c r="AF14" s="172">
        <f t="shared" si="13"/>
        <v>0</v>
      </c>
    </row>
    <row r="15" spans="1:32" ht="18" customHeight="1" x14ac:dyDescent="0.25">
      <c r="A15" s="43" t="s">
        <v>96</v>
      </c>
      <c r="B15" s="36" t="s">
        <v>99</v>
      </c>
      <c r="C15" s="25" t="s">
        <v>350</v>
      </c>
      <c r="D15" s="27">
        <v>0.17</v>
      </c>
      <c r="E15" s="112">
        <v>234.98841600000003</v>
      </c>
      <c r="F15" s="170">
        <f t="shared" si="0"/>
        <v>274.94</v>
      </c>
      <c r="G15" s="177">
        <v>0</v>
      </c>
      <c r="H15" s="170">
        <f t="shared" si="1"/>
        <v>0</v>
      </c>
      <c r="I15" s="177">
        <v>0</v>
      </c>
      <c r="J15" s="170">
        <f t="shared" si="2"/>
        <v>0</v>
      </c>
      <c r="K15" s="177">
        <v>0</v>
      </c>
      <c r="L15" s="170">
        <f t="shared" si="3"/>
        <v>0</v>
      </c>
      <c r="M15" s="177">
        <v>0</v>
      </c>
      <c r="N15" s="170">
        <f t="shared" si="4"/>
        <v>0</v>
      </c>
      <c r="O15" s="177">
        <v>0</v>
      </c>
      <c r="P15" s="170">
        <f t="shared" si="5"/>
        <v>0</v>
      </c>
      <c r="Q15" s="177">
        <v>0</v>
      </c>
      <c r="R15" s="172">
        <f t="shared" si="6"/>
        <v>0</v>
      </c>
      <c r="S15" s="177">
        <v>0</v>
      </c>
      <c r="T15" s="172">
        <f t="shared" si="7"/>
        <v>0</v>
      </c>
      <c r="U15" s="177">
        <v>0</v>
      </c>
      <c r="V15" s="172">
        <f t="shared" si="8"/>
        <v>0</v>
      </c>
      <c r="W15" s="179">
        <v>0</v>
      </c>
      <c r="X15" s="172">
        <f t="shared" si="9"/>
        <v>0</v>
      </c>
      <c r="Y15" s="177">
        <v>0</v>
      </c>
      <c r="Z15" s="172">
        <f t="shared" si="10"/>
        <v>0</v>
      </c>
      <c r="AA15" s="177">
        <v>0</v>
      </c>
      <c r="AB15" s="172">
        <f t="shared" si="11"/>
        <v>0</v>
      </c>
      <c r="AC15" s="177">
        <v>0</v>
      </c>
      <c r="AD15" s="172">
        <f t="shared" si="12"/>
        <v>0</v>
      </c>
      <c r="AE15" s="177">
        <v>0</v>
      </c>
      <c r="AF15" s="172">
        <f t="shared" si="13"/>
        <v>0</v>
      </c>
    </row>
    <row r="16" spans="1:32" ht="18" customHeight="1" x14ac:dyDescent="0.25">
      <c r="A16" s="43" t="s">
        <v>87</v>
      </c>
      <c r="B16" s="36"/>
      <c r="C16" s="25" t="s">
        <v>241</v>
      </c>
      <c r="D16" s="27">
        <v>0.17</v>
      </c>
      <c r="E16" s="112">
        <v>0</v>
      </c>
      <c r="F16" s="170">
        <f t="shared" si="0"/>
        <v>0</v>
      </c>
      <c r="G16" s="177">
        <v>8.3735308800000006</v>
      </c>
      <c r="H16" s="170">
        <f t="shared" si="1"/>
        <v>9.8000000000000007</v>
      </c>
      <c r="I16" s="177">
        <v>8.3735308800000006</v>
      </c>
      <c r="J16" s="170">
        <f t="shared" si="2"/>
        <v>9.8000000000000007</v>
      </c>
      <c r="K16" s="177">
        <v>0</v>
      </c>
      <c r="L16" s="170">
        <f t="shared" si="3"/>
        <v>0</v>
      </c>
      <c r="M16" s="177">
        <v>0</v>
      </c>
      <c r="N16" s="170">
        <f t="shared" si="4"/>
        <v>0</v>
      </c>
      <c r="O16" s="177">
        <v>0</v>
      </c>
      <c r="P16" s="170">
        <f t="shared" si="5"/>
        <v>0</v>
      </c>
      <c r="Q16" s="177">
        <v>0</v>
      </c>
      <c r="R16" s="172">
        <f t="shared" si="6"/>
        <v>0</v>
      </c>
      <c r="S16" s="177">
        <v>0</v>
      </c>
      <c r="T16" s="172">
        <f t="shared" si="7"/>
        <v>0</v>
      </c>
      <c r="U16" s="177">
        <v>0</v>
      </c>
      <c r="V16" s="172">
        <f t="shared" si="8"/>
        <v>0</v>
      </c>
      <c r="W16" s="179">
        <v>0</v>
      </c>
      <c r="X16" s="172">
        <f t="shared" si="9"/>
        <v>0</v>
      </c>
      <c r="Y16" s="177">
        <v>0</v>
      </c>
      <c r="Z16" s="172">
        <f t="shared" si="10"/>
        <v>0</v>
      </c>
      <c r="AA16" s="177">
        <v>0</v>
      </c>
      <c r="AB16" s="172">
        <f t="shared" si="11"/>
        <v>0</v>
      </c>
      <c r="AC16" s="177">
        <v>0</v>
      </c>
      <c r="AD16" s="172">
        <f t="shared" si="12"/>
        <v>0</v>
      </c>
      <c r="AE16" s="177">
        <v>0</v>
      </c>
      <c r="AF16" s="172">
        <f t="shared" si="13"/>
        <v>0</v>
      </c>
    </row>
    <row r="17" spans="1:32" ht="18" customHeight="1" x14ac:dyDescent="0.25">
      <c r="A17" s="43" t="s">
        <v>89</v>
      </c>
      <c r="B17" s="36" t="s">
        <v>90</v>
      </c>
      <c r="C17" s="230" t="s">
        <v>233</v>
      </c>
      <c r="D17" s="27">
        <v>0.17</v>
      </c>
      <c r="E17" s="112">
        <v>0</v>
      </c>
      <c r="F17" s="170">
        <f t="shared" si="0"/>
        <v>0</v>
      </c>
      <c r="G17" s="177">
        <v>0</v>
      </c>
      <c r="H17" s="170">
        <f t="shared" si="1"/>
        <v>0</v>
      </c>
      <c r="I17" s="177">
        <v>0</v>
      </c>
      <c r="J17" s="170">
        <f t="shared" si="2"/>
        <v>0</v>
      </c>
      <c r="K17" s="177">
        <v>0</v>
      </c>
      <c r="L17" s="170">
        <f t="shared" si="3"/>
        <v>0</v>
      </c>
      <c r="M17" s="177">
        <v>24.480718080000006</v>
      </c>
      <c r="N17" s="170">
        <f t="shared" si="4"/>
        <v>28.64</v>
      </c>
      <c r="O17" s="177">
        <v>0</v>
      </c>
      <c r="P17" s="170">
        <f t="shared" si="5"/>
        <v>0</v>
      </c>
      <c r="Q17" s="177">
        <v>0</v>
      </c>
      <c r="R17" s="172">
        <f t="shared" si="6"/>
        <v>0</v>
      </c>
      <c r="S17" s="177">
        <v>0</v>
      </c>
      <c r="T17" s="172">
        <f t="shared" si="7"/>
        <v>0</v>
      </c>
      <c r="U17" s="177">
        <v>0</v>
      </c>
      <c r="V17" s="172">
        <f t="shared" si="8"/>
        <v>0</v>
      </c>
      <c r="W17" s="179">
        <v>0</v>
      </c>
      <c r="X17" s="172">
        <f t="shared" si="9"/>
        <v>0</v>
      </c>
      <c r="Y17" s="177">
        <v>0</v>
      </c>
      <c r="Z17" s="172">
        <f t="shared" si="10"/>
        <v>0</v>
      </c>
      <c r="AA17" s="177">
        <v>0</v>
      </c>
      <c r="AB17" s="172">
        <f t="shared" si="11"/>
        <v>0</v>
      </c>
      <c r="AC17" s="177">
        <v>0</v>
      </c>
      <c r="AD17" s="172">
        <f t="shared" si="12"/>
        <v>0</v>
      </c>
      <c r="AE17" s="177">
        <v>0</v>
      </c>
      <c r="AF17" s="172">
        <f t="shared" si="13"/>
        <v>0</v>
      </c>
    </row>
    <row r="18" spans="1:32" ht="18" customHeight="1" x14ac:dyDescent="0.25">
      <c r="A18" s="43" t="s">
        <v>91</v>
      </c>
      <c r="B18" s="36"/>
      <c r="C18" s="25" t="s">
        <v>242</v>
      </c>
      <c r="D18" s="27">
        <v>0.17</v>
      </c>
      <c r="E18" s="112">
        <v>0</v>
      </c>
      <c r="F18" s="170">
        <f t="shared" si="0"/>
        <v>0</v>
      </c>
      <c r="G18" s="177">
        <v>0</v>
      </c>
      <c r="H18" s="170">
        <f t="shared" si="1"/>
        <v>0</v>
      </c>
      <c r="I18" s="177">
        <v>0</v>
      </c>
      <c r="J18" s="170">
        <f t="shared" si="2"/>
        <v>0</v>
      </c>
      <c r="K18" s="177">
        <v>0</v>
      </c>
      <c r="L18" s="170">
        <f t="shared" si="3"/>
        <v>0</v>
      </c>
      <c r="M18" s="177">
        <v>0</v>
      </c>
      <c r="N18" s="170">
        <f t="shared" si="4"/>
        <v>0</v>
      </c>
      <c r="O18" s="177">
        <v>2.8151999999999999</v>
      </c>
      <c r="P18" s="170">
        <f t="shared" si="5"/>
        <v>3.29</v>
      </c>
      <c r="Q18" s="177">
        <v>0</v>
      </c>
      <c r="R18" s="172">
        <f t="shared" si="6"/>
        <v>0</v>
      </c>
      <c r="S18" s="177">
        <v>0</v>
      </c>
      <c r="T18" s="172">
        <f t="shared" si="7"/>
        <v>0</v>
      </c>
      <c r="U18" s="177">
        <v>0</v>
      </c>
      <c r="V18" s="172">
        <f t="shared" si="8"/>
        <v>0</v>
      </c>
      <c r="W18" s="179">
        <v>0</v>
      </c>
      <c r="X18" s="172">
        <f t="shared" si="9"/>
        <v>0</v>
      </c>
      <c r="Y18" s="177">
        <v>0</v>
      </c>
      <c r="Z18" s="172">
        <f t="shared" si="10"/>
        <v>0</v>
      </c>
      <c r="AA18" s="177">
        <v>0</v>
      </c>
      <c r="AB18" s="172">
        <f t="shared" si="11"/>
        <v>0</v>
      </c>
      <c r="AC18" s="177">
        <v>0</v>
      </c>
      <c r="AD18" s="172">
        <f t="shared" si="12"/>
        <v>0</v>
      </c>
      <c r="AE18" s="177">
        <v>0</v>
      </c>
      <c r="AF18" s="172">
        <f t="shared" si="13"/>
        <v>0</v>
      </c>
    </row>
    <row r="19" spans="1:32" s="80" customFormat="1" ht="17.25" customHeight="1" x14ac:dyDescent="0.25">
      <c r="A19" s="43" t="s">
        <v>92</v>
      </c>
      <c r="B19" s="36"/>
      <c r="C19" s="25" t="s">
        <v>220</v>
      </c>
      <c r="D19" s="27">
        <v>0.17</v>
      </c>
      <c r="E19" s="120">
        <v>0</v>
      </c>
      <c r="F19" s="181">
        <f t="shared" si="0"/>
        <v>0</v>
      </c>
      <c r="G19" s="182">
        <v>0</v>
      </c>
      <c r="H19" s="181">
        <f t="shared" si="1"/>
        <v>0</v>
      </c>
      <c r="I19" s="182">
        <v>0</v>
      </c>
      <c r="J19" s="170">
        <f t="shared" si="2"/>
        <v>0</v>
      </c>
      <c r="K19" s="182">
        <v>0</v>
      </c>
      <c r="L19" s="170">
        <f t="shared" si="3"/>
        <v>0</v>
      </c>
      <c r="M19" s="177">
        <v>0</v>
      </c>
      <c r="N19" s="170">
        <f t="shared" si="4"/>
        <v>0</v>
      </c>
      <c r="O19" s="177">
        <v>67.269000000000005</v>
      </c>
      <c r="P19" s="170">
        <f t="shared" si="5"/>
        <v>78.7</v>
      </c>
      <c r="Q19" s="177">
        <v>0</v>
      </c>
      <c r="R19" s="172">
        <f t="shared" si="6"/>
        <v>0</v>
      </c>
      <c r="S19" s="177">
        <v>0</v>
      </c>
      <c r="T19" s="172">
        <f t="shared" si="7"/>
        <v>0</v>
      </c>
      <c r="U19" s="177">
        <v>0</v>
      </c>
      <c r="V19" s="172">
        <f t="shared" si="8"/>
        <v>0</v>
      </c>
      <c r="W19" s="179">
        <v>0</v>
      </c>
      <c r="X19" s="172">
        <f t="shared" si="9"/>
        <v>0</v>
      </c>
      <c r="Y19" s="177">
        <v>0</v>
      </c>
      <c r="Z19" s="172">
        <f t="shared" si="10"/>
        <v>0</v>
      </c>
      <c r="AA19" s="182">
        <v>0</v>
      </c>
      <c r="AB19" s="172">
        <f t="shared" si="11"/>
        <v>0</v>
      </c>
      <c r="AC19" s="177">
        <v>0</v>
      </c>
      <c r="AD19" s="172">
        <f t="shared" si="12"/>
        <v>0</v>
      </c>
      <c r="AE19" s="177">
        <v>0</v>
      </c>
      <c r="AF19" s="172">
        <f t="shared" si="13"/>
        <v>0</v>
      </c>
    </row>
    <row r="20" spans="1:32" s="80" customFormat="1" ht="17.25" customHeight="1" x14ac:dyDescent="0.25">
      <c r="A20" s="215" t="s">
        <v>92</v>
      </c>
      <c r="B20" s="216" t="s">
        <v>356</v>
      </c>
      <c r="C20" s="217" t="s">
        <v>283</v>
      </c>
      <c r="D20" s="211">
        <v>0.17</v>
      </c>
      <c r="E20" s="218">
        <v>0</v>
      </c>
      <c r="F20" s="219">
        <f t="shared" si="0"/>
        <v>0</v>
      </c>
      <c r="G20" s="220">
        <v>0</v>
      </c>
      <c r="H20" s="219">
        <f t="shared" si="1"/>
        <v>0</v>
      </c>
      <c r="I20" s="220">
        <v>0</v>
      </c>
      <c r="J20" s="213">
        <f t="shared" si="2"/>
        <v>0</v>
      </c>
      <c r="K20" s="220">
        <v>0</v>
      </c>
      <c r="L20" s="213">
        <f t="shared" si="3"/>
        <v>0</v>
      </c>
      <c r="M20" s="212">
        <v>0</v>
      </c>
      <c r="N20" s="213">
        <f t="shared" si="4"/>
        <v>0</v>
      </c>
      <c r="O20" s="212">
        <v>0</v>
      </c>
      <c r="P20" s="213">
        <f t="shared" si="5"/>
        <v>0</v>
      </c>
      <c r="Q20" s="212">
        <v>397.45036032000007</v>
      </c>
      <c r="R20" s="221">
        <f t="shared" si="6"/>
        <v>465.02</v>
      </c>
      <c r="S20" s="212">
        <v>0</v>
      </c>
      <c r="T20" s="221">
        <f t="shared" si="7"/>
        <v>0</v>
      </c>
      <c r="U20" s="212">
        <v>0</v>
      </c>
      <c r="V20" s="221">
        <f t="shared" si="8"/>
        <v>0</v>
      </c>
      <c r="W20" s="222">
        <v>0</v>
      </c>
      <c r="X20" s="221">
        <f t="shared" si="9"/>
        <v>0</v>
      </c>
      <c r="Y20" s="212">
        <v>0</v>
      </c>
      <c r="Z20" s="221">
        <f t="shared" si="10"/>
        <v>0</v>
      </c>
      <c r="AA20" s="212">
        <v>0</v>
      </c>
      <c r="AB20" s="221">
        <f t="shared" si="11"/>
        <v>0</v>
      </c>
      <c r="AC20" s="212">
        <v>0</v>
      </c>
      <c r="AD20" s="221">
        <f t="shared" si="12"/>
        <v>0</v>
      </c>
      <c r="AE20" s="212">
        <v>0</v>
      </c>
      <c r="AF20" s="221">
        <f t="shared" si="13"/>
        <v>0</v>
      </c>
    </row>
    <row r="21" spans="1:32" s="80" customFormat="1" ht="17.25" customHeight="1" x14ac:dyDescent="0.25">
      <c r="A21" s="43" t="s">
        <v>94</v>
      </c>
      <c r="B21" s="36"/>
      <c r="C21" s="25" t="s">
        <v>234</v>
      </c>
      <c r="D21" s="27">
        <v>0.17</v>
      </c>
      <c r="E21" s="120">
        <v>0</v>
      </c>
      <c r="F21" s="181">
        <f t="shared" si="0"/>
        <v>0</v>
      </c>
      <c r="G21" s="182">
        <v>0</v>
      </c>
      <c r="H21" s="181">
        <f t="shared" si="1"/>
        <v>0</v>
      </c>
      <c r="I21" s="182">
        <v>0</v>
      </c>
      <c r="J21" s="170">
        <f t="shared" si="2"/>
        <v>0</v>
      </c>
      <c r="K21" s="182">
        <v>0</v>
      </c>
      <c r="L21" s="170">
        <f t="shared" si="3"/>
        <v>0</v>
      </c>
      <c r="M21" s="177">
        <v>0</v>
      </c>
      <c r="N21" s="170">
        <f t="shared" si="4"/>
        <v>0</v>
      </c>
      <c r="O21" s="177">
        <v>0</v>
      </c>
      <c r="P21" s="170">
        <f t="shared" si="5"/>
        <v>0</v>
      </c>
      <c r="Q21" s="177">
        <v>0</v>
      </c>
      <c r="R21" s="172">
        <f t="shared" si="6"/>
        <v>0</v>
      </c>
      <c r="S21" s="177">
        <v>0</v>
      </c>
      <c r="T21" s="172">
        <f t="shared" si="7"/>
        <v>0</v>
      </c>
      <c r="U21" s="177">
        <v>0</v>
      </c>
      <c r="V21" s="172">
        <f t="shared" si="8"/>
        <v>0</v>
      </c>
      <c r="W21" s="179">
        <v>0</v>
      </c>
      <c r="X21" s="172">
        <f t="shared" si="9"/>
        <v>0</v>
      </c>
      <c r="Y21" s="177">
        <v>0</v>
      </c>
      <c r="Z21" s="172">
        <f t="shared" si="10"/>
        <v>0</v>
      </c>
      <c r="AA21" s="177">
        <v>0</v>
      </c>
      <c r="AB21" s="172">
        <f t="shared" si="11"/>
        <v>0</v>
      </c>
      <c r="AC21" s="177">
        <v>187.42808448000002</v>
      </c>
      <c r="AD21" s="172">
        <f t="shared" si="12"/>
        <v>219.29</v>
      </c>
      <c r="AE21" s="177">
        <v>0</v>
      </c>
      <c r="AF21" s="172">
        <f t="shared" si="13"/>
        <v>0</v>
      </c>
    </row>
    <row r="22" spans="1:32" s="80" customFormat="1" ht="17.25" customHeight="1" x14ac:dyDescent="0.25">
      <c r="A22" s="43" t="s">
        <v>95</v>
      </c>
      <c r="B22" s="36"/>
      <c r="C22" s="25" t="s">
        <v>243</v>
      </c>
      <c r="D22" s="27">
        <v>0.17</v>
      </c>
      <c r="E22" s="120">
        <v>0</v>
      </c>
      <c r="F22" s="181">
        <f t="shared" si="0"/>
        <v>0</v>
      </c>
      <c r="G22" s="182">
        <v>0</v>
      </c>
      <c r="H22" s="181">
        <f t="shared" si="1"/>
        <v>0</v>
      </c>
      <c r="I22" s="182">
        <v>0</v>
      </c>
      <c r="J22" s="170">
        <f t="shared" si="2"/>
        <v>0</v>
      </c>
      <c r="K22" s="182">
        <v>0</v>
      </c>
      <c r="L22" s="170">
        <f t="shared" si="3"/>
        <v>0</v>
      </c>
      <c r="M22" s="177">
        <v>0</v>
      </c>
      <c r="N22" s="170">
        <f t="shared" si="4"/>
        <v>0</v>
      </c>
      <c r="O22" s="177">
        <v>0</v>
      </c>
      <c r="P22" s="170">
        <f t="shared" si="5"/>
        <v>0</v>
      </c>
      <c r="Q22" s="177">
        <v>0</v>
      </c>
      <c r="R22" s="172">
        <f t="shared" si="6"/>
        <v>0</v>
      </c>
      <c r="S22" s="177">
        <v>0</v>
      </c>
      <c r="T22" s="172">
        <f t="shared" si="7"/>
        <v>0</v>
      </c>
      <c r="U22" s="177">
        <v>0</v>
      </c>
      <c r="V22" s="172">
        <f t="shared" si="8"/>
        <v>0</v>
      </c>
      <c r="W22" s="179">
        <v>0</v>
      </c>
      <c r="X22" s="172">
        <f t="shared" si="9"/>
        <v>0</v>
      </c>
      <c r="Y22" s="177">
        <v>12.951943679999999</v>
      </c>
      <c r="Z22" s="172">
        <f t="shared" si="10"/>
        <v>15.15</v>
      </c>
      <c r="AA22" s="177">
        <v>0</v>
      </c>
      <c r="AB22" s="172">
        <f t="shared" si="11"/>
        <v>0</v>
      </c>
      <c r="AC22" s="177">
        <v>0</v>
      </c>
      <c r="AD22" s="172">
        <f t="shared" si="12"/>
        <v>0</v>
      </c>
      <c r="AE22" s="177">
        <v>0</v>
      </c>
      <c r="AF22" s="172">
        <f t="shared" si="13"/>
        <v>0</v>
      </c>
    </row>
    <row r="23" spans="1:32" s="80" customFormat="1" ht="17.25" customHeight="1" x14ac:dyDescent="0.25">
      <c r="A23" s="43" t="s">
        <v>144</v>
      </c>
      <c r="B23" s="36" t="s">
        <v>45</v>
      </c>
      <c r="C23" s="25" t="s">
        <v>284</v>
      </c>
      <c r="D23" s="27">
        <v>0.17</v>
      </c>
      <c r="E23" s="120">
        <v>0</v>
      </c>
      <c r="F23" s="181">
        <f t="shared" si="0"/>
        <v>0</v>
      </c>
      <c r="G23" s="182">
        <v>0</v>
      </c>
      <c r="H23" s="181">
        <f t="shared" si="1"/>
        <v>0</v>
      </c>
      <c r="I23" s="182">
        <v>0</v>
      </c>
      <c r="J23" s="170">
        <f t="shared" si="2"/>
        <v>0</v>
      </c>
      <c r="K23" s="182">
        <v>0</v>
      </c>
      <c r="L23" s="170">
        <f t="shared" si="3"/>
        <v>0</v>
      </c>
      <c r="M23" s="177">
        <v>0</v>
      </c>
      <c r="N23" s="170">
        <f t="shared" si="4"/>
        <v>0</v>
      </c>
      <c r="O23" s="177">
        <v>0</v>
      </c>
      <c r="P23" s="170">
        <f t="shared" si="5"/>
        <v>0</v>
      </c>
      <c r="Q23" s="177">
        <v>0</v>
      </c>
      <c r="R23" s="172">
        <f t="shared" si="6"/>
        <v>0</v>
      </c>
      <c r="S23" s="177">
        <v>0</v>
      </c>
      <c r="T23" s="172">
        <f t="shared" si="7"/>
        <v>0</v>
      </c>
      <c r="U23" s="177">
        <v>0</v>
      </c>
      <c r="V23" s="172">
        <f t="shared" si="8"/>
        <v>0</v>
      </c>
      <c r="W23" s="179">
        <v>0</v>
      </c>
      <c r="X23" s="172">
        <f t="shared" si="9"/>
        <v>0</v>
      </c>
      <c r="Y23" s="177">
        <v>42.231720960000004</v>
      </c>
      <c r="Z23" s="172">
        <f t="shared" si="10"/>
        <v>49.41</v>
      </c>
      <c r="AA23" s="177">
        <v>0</v>
      </c>
      <c r="AB23" s="172">
        <f t="shared" si="11"/>
        <v>0</v>
      </c>
      <c r="AC23" s="177">
        <v>0</v>
      </c>
      <c r="AD23" s="172">
        <f t="shared" si="12"/>
        <v>0</v>
      </c>
      <c r="AE23" s="177">
        <v>0</v>
      </c>
      <c r="AF23" s="172">
        <f t="shared" si="13"/>
        <v>0</v>
      </c>
    </row>
    <row r="24" spans="1:32" s="80" customFormat="1" ht="17.25" customHeight="1" x14ac:dyDescent="0.25">
      <c r="A24" s="43" t="s">
        <v>146</v>
      </c>
      <c r="B24" s="36" t="s">
        <v>45</v>
      </c>
      <c r="C24" s="25" t="s">
        <v>147</v>
      </c>
      <c r="D24" s="27">
        <v>0.17</v>
      </c>
      <c r="E24" s="120">
        <v>22.064640000000001</v>
      </c>
      <c r="F24" s="181">
        <f t="shared" si="0"/>
        <v>25.82</v>
      </c>
      <c r="G24" s="182">
        <v>22.064640000000001</v>
      </c>
      <c r="H24" s="181">
        <f t="shared" si="1"/>
        <v>25.82</v>
      </c>
      <c r="I24" s="182">
        <v>22.064640000000001</v>
      </c>
      <c r="J24" s="170">
        <f t="shared" si="2"/>
        <v>25.82</v>
      </c>
      <c r="K24" s="182">
        <v>0</v>
      </c>
      <c r="L24" s="170">
        <f t="shared" si="3"/>
        <v>0</v>
      </c>
      <c r="M24" s="177">
        <v>0</v>
      </c>
      <c r="N24" s="170">
        <f t="shared" si="4"/>
        <v>0</v>
      </c>
      <c r="O24" s="177">
        <v>0</v>
      </c>
      <c r="P24" s="170">
        <f t="shared" si="5"/>
        <v>0</v>
      </c>
      <c r="Q24" s="177">
        <v>0</v>
      </c>
      <c r="R24" s="172">
        <f t="shared" si="6"/>
        <v>0</v>
      </c>
      <c r="S24" s="177">
        <v>22.064640000000001</v>
      </c>
      <c r="T24" s="172">
        <f t="shared" si="7"/>
        <v>25.82</v>
      </c>
      <c r="U24" s="177">
        <v>22.064640000000001</v>
      </c>
      <c r="V24" s="172">
        <f t="shared" si="8"/>
        <v>25.82</v>
      </c>
      <c r="W24" s="179">
        <v>0</v>
      </c>
      <c r="X24" s="172">
        <f t="shared" si="9"/>
        <v>0</v>
      </c>
      <c r="Y24" s="177">
        <v>22.064640000000001</v>
      </c>
      <c r="Z24" s="172">
        <f t="shared" si="10"/>
        <v>25.82</v>
      </c>
      <c r="AA24" s="177">
        <v>22.064640000000001</v>
      </c>
      <c r="AB24" s="172">
        <f t="shared" si="11"/>
        <v>25.82</v>
      </c>
      <c r="AC24" s="177">
        <v>22.064640000000001</v>
      </c>
      <c r="AD24" s="172">
        <f t="shared" si="12"/>
        <v>25.82</v>
      </c>
      <c r="AE24" s="177">
        <v>22.064640000000001</v>
      </c>
      <c r="AF24" s="172">
        <f t="shared" si="13"/>
        <v>25.82</v>
      </c>
    </row>
    <row r="25" spans="1:32" s="80" customFormat="1" ht="17.25" customHeight="1" x14ac:dyDescent="0.25">
      <c r="A25" s="43" t="s">
        <v>88</v>
      </c>
      <c r="B25" s="36"/>
      <c r="C25" s="25" t="s">
        <v>151</v>
      </c>
      <c r="D25" s="27">
        <v>0.17</v>
      </c>
      <c r="E25" s="120">
        <v>0</v>
      </c>
      <c r="F25" s="181">
        <f t="shared" si="0"/>
        <v>0</v>
      </c>
      <c r="G25" s="182">
        <v>119.20421760000001</v>
      </c>
      <c r="H25" s="181">
        <f t="shared" si="1"/>
        <v>139.47</v>
      </c>
      <c r="I25" s="182">
        <v>119.20421760000001</v>
      </c>
      <c r="J25" s="170">
        <f t="shared" si="2"/>
        <v>139.47</v>
      </c>
      <c r="K25" s="182">
        <v>0</v>
      </c>
      <c r="L25" s="170">
        <f t="shared" si="3"/>
        <v>0</v>
      </c>
      <c r="M25" s="177">
        <v>0</v>
      </c>
      <c r="N25" s="170">
        <f t="shared" si="4"/>
        <v>0</v>
      </c>
      <c r="O25" s="177">
        <v>0</v>
      </c>
      <c r="P25" s="170">
        <f t="shared" si="5"/>
        <v>0</v>
      </c>
      <c r="Q25" s="177">
        <v>0</v>
      </c>
      <c r="R25" s="172">
        <f t="shared" si="6"/>
        <v>0</v>
      </c>
      <c r="S25" s="177">
        <v>0</v>
      </c>
      <c r="T25" s="172">
        <f t="shared" si="7"/>
        <v>0</v>
      </c>
      <c r="U25" s="177">
        <v>0</v>
      </c>
      <c r="V25" s="172">
        <f t="shared" si="8"/>
        <v>0</v>
      </c>
      <c r="W25" s="179">
        <v>0</v>
      </c>
      <c r="X25" s="172">
        <f t="shared" si="9"/>
        <v>0</v>
      </c>
      <c r="Y25" s="177">
        <v>0</v>
      </c>
      <c r="Z25" s="172">
        <f t="shared" si="10"/>
        <v>0</v>
      </c>
      <c r="AA25" s="177">
        <v>0</v>
      </c>
      <c r="AB25" s="172">
        <f t="shared" si="11"/>
        <v>0</v>
      </c>
      <c r="AC25" s="177">
        <v>0</v>
      </c>
      <c r="AD25" s="172">
        <f t="shared" si="12"/>
        <v>0</v>
      </c>
      <c r="AE25" s="177">
        <v>0</v>
      </c>
      <c r="AF25" s="172">
        <f t="shared" si="13"/>
        <v>0</v>
      </c>
    </row>
    <row r="26" spans="1:32" s="80" customFormat="1" ht="17.25" customHeight="1" x14ac:dyDescent="0.25">
      <c r="A26" s="43" t="s">
        <v>154</v>
      </c>
      <c r="B26" s="36" t="s">
        <v>45</v>
      </c>
      <c r="C26" s="25" t="s">
        <v>254</v>
      </c>
      <c r="D26" s="27">
        <v>0.17</v>
      </c>
      <c r="E26" s="120">
        <v>39.914933760000004</v>
      </c>
      <c r="F26" s="181">
        <f t="shared" si="0"/>
        <v>46.7</v>
      </c>
      <c r="G26" s="182">
        <v>0</v>
      </c>
      <c r="H26" s="181">
        <f t="shared" si="1"/>
        <v>0</v>
      </c>
      <c r="I26" s="182">
        <v>0</v>
      </c>
      <c r="J26" s="170">
        <f t="shared" si="2"/>
        <v>0</v>
      </c>
      <c r="K26" s="182">
        <v>0</v>
      </c>
      <c r="L26" s="170">
        <f t="shared" si="3"/>
        <v>0</v>
      </c>
      <c r="M26" s="177">
        <v>0</v>
      </c>
      <c r="N26" s="170">
        <f t="shared" si="4"/>
        <v>0</v>
      </c>
      <c r="O26" s="177">
        <v>0</v>
      </c>
      <c r="P26" s="170">
        <f t="shared" si="5"/>
        <v>0</v>
      </c>
      <c r="Q26" s="177">
        <v>0</v>
      </c>
      <c r="R26" s="172">
        <f t="shared" si="6"/>
        <v>0</v>
      </c>
      <c r="S26" s="177">
        <v>0</v>
      </c>
      <c r="T26" s="172">
        <f t="shared" si="7"/>
        <v>0</v>
      </c>
      <c r="U26" s="177">
        <v>0</v>
      </c>
      <c r="V26" s="172">
        <f t="shared" si="8"/>
        <v>0</v>
      </c>
      <c r="W26" s="179">
        <v>0</v>
      </c>
      <c r="X26" s="172">
        <f t="shared" si="9"/>
        <v>0</v>
      </c>
      <c r="Y26" s="177">
        <v>0</v>
      </c>
      <c r="Z26" s="172">
        <f t="shared" si="10"/>
        <v>0</v>
      </c>
      <c r="AA26" s="177">
        <v>39.914933760000004</v>
      </c>
      <c r="AB26" s="172">
        <f t="shared" si="11"/>
        <v>46.7</v>
      </c>
      <c r="AC26" s="177">
        <v>0</v>
      </c>
      <c r="AD26" s="172">
        <f t="shared" si="12"/>
        <v>0</v>
      </c>
      <c r="AE26" s="177">
        <v>0</v>
      </c>
      <c r="AF26" s="172">
        <f t="shared" si="13"/>
        <v>0</v>
      </c>
    </row>
    <row r="27" spans="1:32" s="80" customFormat="1" ht="17.25" customHeight="1" x14ac:dyDescent="0.25">
      <c r="A27" s="43" t="s">
        <v>155</v>
      </c>
      <c r="B27" s="36" t="s">
        <v>45</v>
      </c>
      <c r="C27" s="25" t="s">
        <v>255</v>
      </c>
      <c r="D27" s="27">
        <v>0.17</v>
      </c>
      <c r="E27" s="120">
        <v>400.81521792000001</v>
      </c>
      <c r="F27" s="181">
        <f t="shared" si="0"/>
        <v>468.95</v>
      </c>
      <c r="G27" s="182">
        <v>0</v>
      </c>
      <c r="H27" s="181">
        <f t="shared" si="1"/>
        <v>0</v>
      </c>
      <c r="I27" s="182">
        <v>0</v>
      </c>
      <c r="J27" s="170">
        <f t="shared" si="2"/>
        <v>0</v>
      </c>
      <c r="K27" s="182">
        <v>0</v>
      </c>
      <c r="L27" s="170">
        <f t="shared" si="3"/>
        <v>0</v>
      </c>
      <c r="M27" s="177">
        <v>0</v>
      </c>
      <c r="N27" s="170">
        <f t="shared" si="4"/>
        <v>0</v>
      </c>
      <c r="O27" s="177">
        <v>0</v>
      </c>
      <c r="P27" s="170">
        <f t="shared" si="5"/>
        <v>0</v>
      </c>
      <c r="Q27" s="177">
        <v>0</v>
      </c>
      <c r="R27" s="172">
        <f t="shared" si="6"/>
        <v>0</v>
      </c>
      <c r="S27" s="177">
        <v>0</v>
      </c>
      <c r="T27" s="172">
        <f t="shared" si="7"/>
        <v>0</v>
      </c>
      <c r="U27" s="177">
        <v>0</v>
      </c>
      <c r="V27" s="172">
        <f t="shared" si="8"/>
        <v>0</v>
      </c>
      <c r="W27" s="179">
        <v>0</v>
      </c>
      <c r="X27" s="172">
        <f t="shared" si="9"/>
        <v>0</v>
      </c>
      <c r="Y27" s="177">
        <v>0</v>
      </c>
      <c r="Z27" s="172">
        <f t="shared" si="10"/>
        <v>0</v>
      </c>
      <c r="AA27" s="177">
        <v>400.81521792000001</v>
      </c>
      <c r="AB27" s="172">
        <f t="shared" si="11"/>
        <v>468.95</v>
      </c>
      <c r="AC27" s="177">
        <v>0</v>
      </c>
      <c r="AD27" s="172">
        <f t="shared" si="12"/>
        <v>0</v>
      </c>
      <c r="AE27" s="177">
        <v>0</v>
      </c>
      <c r="AF27" s="172">
        <f t="shared" si="13"/>
        <v>0</v>
      </c>
    </row>
    <row r="28" spans="1:32" s="80" customFormat="1" ht="17.25" customHeight="1" x14ac:dyDescent="0.25">
      <c r="A28" s="43" t="s">
        <v>145</v>
      </c>
      <c r="B28" s="36" t="s">
        <v>45</v>
      </c>
      <c r="C28" s="25" t="s">
        <v>238</v>
      </c>
      <c r="D28" s="27">
        <v>0.17</v>
      </c>
      <c r="E28" s="120">
        <v>8.8258560000000014E-2</v>
      </c>
      <c r="F28" s="181">
        <f t="shared" si="0"/>
        <v>0.1</v>
      </c>
      <c r="G28" s="182">
        <v>8.8258560000000014E-2</v>
      </c>
      <c r="H28" s="181">
        <f t="shared" si="1"/>
        <v>0.1</v>
      </c>
      <c r="I28" s="182">
        <v>8.8258560000000014E-2</v>
      </c>
      <c r="J28" s="170">
        <f t="shared" si="2"/>
        <v>0.1</v>
      </c>
      <c r="K28" s="182">
        <v>0</v>
      </c>
      <c r="L28" s="170">
        <f t="shared" si="3"/>
        <v>0</v>
      </c>
      <c r="M28" s="177">
        <v>0</v>
      </c>
      <c r="N28" s="170">
        <f t="shared" si="4"/>
        <v>0</v>
      </c>
      <c r="O28" s="177">
        <v>0</v>
      </c>
      <c r="P28" s="170">
        <f t="shared" si="5"/>
        <v>0</v>
      </c>
      <c r="Q28" s="177">
        <v>0</v>
      </c>
      <c r="R28" s="172">
        <f t="shared" si="6"/>
        <v>0</v>
      </c>
      <c r="S28" s="177">
        <v>8.8258560000000014E-2</v>
      </c>
      <c r="T28" s="172">
        <f t="shared" si="7"/>
        <v>0.1</v>
      </c>
      <c r="U28" s="177">
        <v>8.8258560000000014E-2</v>
      </c>
      <c r="V28" s="172">
        <f t="shared" si="8"/>
        <v>0.1</v>
      </c>
      <c r="W28" s="179">
        <v>0</v>
      </c>
      <c r="X28" s="172">
        <f t="shared" si="9"/>
        <v>0</v>
      </c>
      <c r="Y28" s="177">
        <v>8.8258560000000014E-2</v>
      </c>
      <c r="Z28" s="172">
        <f t="shared" si="10"/>
        <v>0.1</v>
      </c>
      <c r="AA28" s="177">
        <v>8.8258560000000014E-2</v>
      </c>
      <c r="AB28" s="172">
        <f t="shared" si="11"/>
        <v>0.1</v>
      </c>
      <c r="AC28" s="177">
        <v>8.8258560000000014E-2</v>
      </c>
      <c r="AD28" s="172">
        <f t="shared" si="12"/>
        <v>0.1</v>
      </c>
      <c r="AE28" s="177">
        <v>8.8258560000000014E-2</v>
      </c>
      <c r="AF28" s="172">
        <f t="shared" si="13"/>
        <v>0.1</v>
      </c>
    </row>
    <row r="29" spans="1:32" s="80" customFormat="1" ht="17.25" customHeight="1" x14ac:dyDescent="0.25">
      <c r="A29" s="43" t="s">
        <v>100</v>
      </c>
      <c r="B29" s="36"/>
      <c r="C29" s="25" t="s">
        <v>152</v>
      </c>
      <c r="D29" s="27">
        <v>0.17</v>
      </c>
      <c r="E29" s="120">
        <v>0</v>
      </c>
      <c r="F29" s="181">
        <f t="shared" si="0"/>
        <v>0</v>
      </c>
      <c r="G29" s="182">
        <v>0</v>
      </c>
      <c r="H29" s="181">
        <f t="shared" si="1"/>
        <v>0</v>
      </c>
      <c r="I29" s="182">
        <v>0</v>
      </c>
      <c r="J29" s="170">
        <f t="shared" si="2"/>
        <v>0</v>
      </c>
      <c r="K29" s="182">
        <v>0</v>
      </c>
      <c r="L29" s="170">
        <f t="shared" si="3"/>
        <v>0</v>
      </c>
      <c r="M29" s="177">
        <v>0</v>
      </c>
      <c r="N29" s="170">
        <f t="shared" si="4"/>
        <v>0</v>
      </c>
      <c r="O29" s="177">
        <v>0</v>
      </c>
      <c r="P29" s="170">
        <f t="shared" si="5"/>
        <v>0</v>
      </c>
      <c r="Q29" s="177">
        <v>0</v>
      </c>
      <c r="R29" s="172">
        <f t="shared" si="6"/>
        <v>0</v>
      </c>
      <c r="S29" s="177">
        <v>0</v>
      </c>
      <c r="T29" s="172">
        <f t="shared" si="7"/>
        <v>0</v>
      </c>
      <c r="U29" s="177">
        <v>0</v>
      </c>
      <c r="V29" s="172">
        <f t="shared" si="8"/>
        <v>0</v>
      </c>
      <c r="W29" s="179">
        <v>0</v>
      </c>
      <c r="X29" s="172">
        <f t="shared" si="9"/>
        <v>0</v>
      </c>
      <c r="Y29" s="177">
        <v>0</v>
      </c>
      <c r="Z29" s="172">
        <f t="shared" si="10"/>
        <v>0</v>
      </c>
      <c r="AA29" s="177">
        <v>0</v>
      </c>
      <c r="AB29" s="172">
        <f t="shared" si="11"/>
        <v>0</v>
      </c>
      <c r="AC29" s="177">
        <v>0</v>
      </c>
      <c r="AD29" s="172">
        <f t="shared" si="12"/>
        <v>0</v>
      </c>
      <c r="AE29" s="177">
        <v>372.00983040000006</v>
      </c>
      <c r="AF29" s="172">
        <f t="shared" si="13"/>
        <v>435.25</v>
      </c>
    </row>
    <row r="30" spans="1:32" s="80" customFormat="1" ht="17.25" customHeight="1" x14ac:dyDescent="0.25">
      <c r="A30" s="43" t="s">
        <v>100</v>
      </c>
      <c r="B30" s="36" t="s">
        <v>97</v>
      </c>
      <c r="C30" s="25" t="s">
        <v>153</v>
      </c>
      <c r="D30" s="27">
        <v>0.17</v>
      </c>
      <c r="E30" s="120">
        <v>0</v>
      </c>
      <c r="F30" s="181">
        <f t="shared" si="0"/>
        <v>0</v>
      </c>
      <c r="G30" s="182">
        <v>0</v>
      </c>
      <c r="H30" s="181">
        <f t="shared" si="1"/>
        <v>0</v>
      </c>
      <c r="I30" s="182">
        <v>0</v>
      </c>
      <c r="J30" s="170">
        <f t="shared" si="2"/>
        <v>0</v>
      </c>
      <c r="K30" s="182">
        <v>0</v>
      </c>
      <c r="L30" s="170">
        <f t="shared" si="3"/>
        <v>0</v>
      </c>
      <c r="M30" s="177">
        <v>0</v>
      </c>
      <c r="N30" s="170">
        <f t="shared" si="4"/>
        <v>0</v>
      </c>
      <c r="O30" s="177">
        <v>0</v>
      </c>
      <c r="P30" s="170">
        <f t="shared" si="5"/>
        <v>0</v>
      </c>
      <c r="Q30" s="177">
        <v>0</v>
      </c>
      <c r="R30" s="172">
        <f t="shared" si="6"/>
        <v>0</v>
      </c>
      <c r="S30" s="177">
        <v>0</v>
      </c>
      <c r="T30" s="172">
        <f t="shared" si="7"/>
        <v>0</v>
      </c>
      <c r="U30" s="177">
        <v>0</v>
      </c>
      <c r="V30" s="172">
        <f t="shared" si="8"/>
        <v>0</v>
      </c>
      <c r="W30" s="179">
        <v>0</v>
      </c>
      <c r="X30" s="172">
        <f t="shared" si="9"/>
        <v>0</v>
      </c>
      <c r="Y30" s="177">
        <v>0</v>
      </c>
      <c r="Z30" s="172">
        <f t="shared" si="10"/>
        <v>0</v>
      </c>
      <c r="AA30" s="177">
        <v>0</v>
      </c>
      <c r="AB30" s="172">
        <f t="shared" si="11"/>
        <v>0</v>
      </c>
      <c r="AC30" s="177">
        <v>0</v>
      </c>
      <c r="AD30" s="172">
        <f t="shared" si="12"/>
        <v>0</v>
      </c>
      <c r="AE30" s="177">
        <v>186.00491520000003</v>
      </c>
      <c r="AF30" s="172">
        <f t="shared" si="13"/>
        <v>217.63</v>
      </c>
    </row>
    <row r="31" spans="1:32" s="80" customFormat="1" ht="17.25" customHeight="1" x14ac:dyDescent="0.25">
      <c r="A31" s="43" t="s">
        <v>100</v>
      </c>
      <c r="B31" s="36" t="s">
        <v>98</v>
      </c>
      <c r="C31" s="25" t="s">
        <v>235</v>
      </c>
      <c r="D31" s="27">
        <v>0.17</v>
      </c>
      <c r="E31" s="120">
        <v>0</v>
      </c>
      <c r="F31" s="181">
        <f t="shared" si="0"/>
        <v>0</v>
      </c>
      <c r="G31" s="182">
        <v>0</v>
      </c>
      <c r="H31" s="181">
        <f t="shared" si="1"/>
        <v>0</v>
      </c>
      <c r="I31" s="182">
        <v>0</v>
      </c>
      <c r="J31" s="170">
        <f t="shared" si="2"/>
        <v>0</v>
      </c>
      <c r="K31" s="182">
        <v>0</v>
      </c>
      <c r="L31" s="170">
        <f t="shared" si="3"/>
        <v>0</v>
      </c>
      <c r="M31" s="177">
        <v>0</v>
      </c>
      <c r="N31" s="170">
        <f t="shared" si="4"/>
        <v>0</v>
      </c>
      <c r="O31" s="177">
        <v>0</v>
      </c>
      <c r="P31" s="170">
        <f t="shared" si="5"/>
        <v>0</v>
      </c>
      <c r="Q31" s="177">
        <v>0</v>
      </c>
      <c r="R31" s="172">
        <f t="shared" si="6"/>
        <v>0</v>
      </c>
      <c r="S31" s="177">
        <v>0</v>
      </c>
      <c r="T31" s="172">
        <f t="shared" si="7"/>
        <v>0</v>
      </c>
      <c r="U31" s="177">
        <v>0</v>
      </c>
      <c r="V31" s="172">
        <f t="shared" si="8"/>
        <v>0</v>
      </c>
      <c r="W31" s="179">
        <v>0</v>
      </c>
      <c r="X31" s="172">
        <f t="shared" si="9"/>
        <v>0</v>
      </c>
      <c r="Y31" s="177">
        <v>0</v>
      </c>
      <c r="Z31" s="172">
        <f t="shared" si="10"/>
        <v>0</v>
      </c>
      <c r="AA31" s="177">
        <v>0</v>
      </c>
      <c r="AB31" s="172">
        <f t="shared" si="11"/>
        <v>0</v>
      </c>
      <c r="AC31" s="177">
        <v>0</v>
      </c>
      <c r="AD31" s="172">
        <f t="shared" si="12"/>
        <v>0</v>
      </c>
      <c r="AE31" s="177">
        <v>186.00491520000003</v>
      </c>
      <c r="AF31" s="172">
        <f t="shared" si="13"/>
        <v>217.63</v>
      </c>
    </row>
    <row r="32" spans="1:32" s="80" customFormat="1" ht="17.25" customHeight="1" x14ac:dyDescent="0.25">
      <c r="A32" s="43" t="s">
        <v>100</v>
      </c>
      <c r="B32" s="36" t="s">
        <v>99</v>
      </c>
      <c r="C32" s="25" t="s">
        <v>236</v>
      </c>
      <c r="D32" s="27">
        <v>0.17</v>
      </c>
      <c r="E32" s="120">
        <v>0</v>
      </c>
      <c r="F32" s="181">
        <f t="shared" si="0"/>
        <v>0</v>
      </c>
      <c r="G32" s="182">
        <v>0</v>
      </c>
      <c r="H32" s="181">
        <f t="shared" si="1"/>
        <v>0</v>
      </c>
      <c r="I32" s="182">
        <v>0</v>
      </c>
      <c r="J32" s="170">
        <f t="shared" si="2"/>
        <v>0</v>
      </c>
      <c r="K32" s="182">
        <v>0</v>
      </c>
      <c r="L32" s="170">
        <f t="shared" si="3"/>
        <v>0</v>
      </c>
      <c r="M32" s="177">
        <v>0</v>
      </c>
      <c r="N32" s="170">
        <f t="shared" si="4"/>
        <v>0</v>
      </c>
      <c r="O32" s="177">
        <v>0</v>
      </c>
      <c r="P32" s="170">
        <f t="shared" si="5"/>
        <v>0</v>
      </c>
      <c r="Q32" s="177">
        <v>0</v>
      </c>
      <c r="R32" s="172">
        <f t="shared" si="6"/>
        <v>0</v>
      </c>
      <c r="S32" s="177">
        <v>0</v>
      </c>
      <c r="T32" s="172">
        <f t="shared" si="7"/>
        <v>0</v>
      </c>
      <c r="U32" s="177">
        <v>0</v>
      </c>
      <c r="V32" s="172">
        <f t="shared" si="8"/>
        <v>0</v>
      </c>
      <c r="W32" s="179">
        <v>0</v>
      </c>
      <c r="X32" s="172">
        <f t="shared" si="9"/>
        <v>0</v>
      </c>
      <c r="Y32" s="177">
        <v>0</v>
      </c>
      <c r="Z32" s="172">
        <f t="shared" si="10"/>
        <v>0</v>
      </c>
      <c r="AA32" s="177">
        <v>0</v>
      </c>
      <c r="AB32" s="172">
        <f t="shared" si="11"/>
        <v>0</v>
      </c>
      <c r="AC32" s="177">
        <v>0</v>
      </c>
      <c r="AD32" s="172">
        <f t="shared" si="12"/>
        <v>0</v>
      </c>
      <c r="AE32" s="177">
        <v>186.00491520000003</v>
      </c>
      <c r="AF32" s="172">
        <f t="shared" si="13"/>
        <v>217.63</v>
      </c>
    </row>
    <row r="33" spans="1:32" s="80" customFormat="1" ht="18" customHeight="1" x14ac:dyDescent="0.25">
      <c r="A33" s="43" t="s">
        <v>101</v>
      </c>
      <c r="B33" s="36"/>
      <c r="C33" s="25" t="s">
        <v>248</v>
      </c>
      <c r="D33" s="27">
        <v>0.17</v>
      </c>
      <c r="E33" s="120">
        <v>0</v>
      </c>
      <c r="F33" s="181">
        <f t="shared" si="0"/>
        <v>0</v>
      </c>
      <c r="G33" s="182">
        <v>0</v>
      </c>
      <c r="H33" s="181">
        <f t="shared" si="1"/>
        <v>0</v>
      </c>
      <c r="I33" s="182">
        <v>0</v>
      </c>
      <c r="J33" s="170">
        <f t="shared" si="2"/>
        <v>0</v>
      </c>
      <c r="K33" s="182">
        <v>0</v>
      </c>
      <c r="L33" s="170">
        <f t="shared" si="3"/>
        <v>0</v>
      </c>
      <c r="M33" s="177">
        <v>0</v>
      </c>
      <c r="N33" s="170">
        <f t="shared" si="4"/>
        <v>0</v>
      </c>
      <c r="O33" s="177">
        <v>0</v>
      </c>
      <c r="P33" s="170">
        <f t="shared" si="5"/>
        <v>0</v>
      </c>
      <c r="Q33" s="177">
        <v>0</v>
      </c>
      <c r="R33" s="172">
        <f t="shared" si="6"/>
        <v>0</v>
      </c>
      <c r="S33" s="177">
        <v>0</v>
      </c>
      <c r="T33" s="172">
        <f t="shared" si="7"/>
        <v>0</v>
      </c>
      <c r="U33" s="177">
        <v>0</v>
      </c>
      <c r="V33" s="172">
        <f t="shared" si="8"/>
        <v>0</v>
      </c>
      <c r="W33" s="179">
        <v>0</v>
      </c>
      <c r="X33" s="172">
        <f t="shared" si="9"/>
        <v>0</v>
      </c>
      <c r="Y33" s="177">
        <v>0</v>
      </c>
      <c r="Z33" s="172">
        <f t="shared" si="10"/>
        <v>0</v>
      </c>
      <c r="AA33" s="177">
        <v>0</v>
      </c>
      <c r="AB33" s="172">
        <f t="shared" si="11"/>
        <v>0</v>
      </c>
      <c r="AC33" s="177">
        <v>0</v>
      </c>
      <c r="AD33" s="172">
        <f t="shared" si="12"/>
        <v>0</v>
      </c>
      <c r="AE33" s="177">
        <v>349.64731776000008</v>
      </c>
      <c r="AF33" s="172">
        <f t="shared" si="13"/>
        <v>409.09</v>
      </c>
    </row>
    <row r="34" spans="1:32" s="80" customFormat="1" ht="18" customHeight="1" x14ac:dyDescent="0.25">
      <c r="A34" s="43" t="s">
        <v>101</v>
      </c>
      <c r="B34" s="36" t="s">
        <v>97</v>
      </c>
      <c r="C34" s="25" t="s">
        <v>247</v>
      </c>
      <c r="D34" s="27">
        <v>0.17</v>
      </c>
      <c r="E34" s="120">
        <v>0</v>
      </c>
      <c r="F34" s="181">
        <f t="shared" si="0"/>
        <v>0</v>
      </c>
      <c r="G34" s="182">
        <v>0</v>
      </c>
      <c r="H34" s="181">
        <f t="shared" si="1"/>
        <v>0</v>
      </c>
      <c r="I34" s="182">
        <v>0</v>
      </c>
      <c r="J34" s="170">
        <f t="shared" si="2"/>
        <v>0</v>
      </c>
      <c r="K34" s="182">
        <v>0</v>
      </c>
      <c r="L34" s="170">
        <f t="shared" si="3"/>
        <v>0</v>
      </c>
      <c r="M34" s="177">
        <v>0</v>
      </c>
      <c r="N34" s="170">
        <f t="shared" si="4"/>
        <v>0</v>
      </c>
      <c r="O34" s="177">
        <v>0</v>
      </c>
      <c r="P34" s="170">
        <f t="shared" si="5"/>
        <v>0</v>
      </c>
      <c r="Q34" s="177">
        <v>0</v>
      </c>
      <c r="R34" s="172">
        <f t="shared" si="6"/>
        <v>0</v>
      </c>
      <c r="S34" s="177">
        <v>0</v>
      </c>
      <c r="T34" s="172">
        <f t="shared" si="7"/>
        <v>0</v>
      </c>
      <c r="U34" s="177">
        <v>0</v>
      </c>
      <c r="V34" s="172">
        <f t="shared" si="8"/>
        <v>0</v>
      </c>
      <c r="W34" s="179">
        <v>0</v>
      </c>
      <c r="X34" s="172">
        <f t="shared" si="9"/>
        <v>0</v>
      </c>
      <c r="Y34" s="177">
        <v>0</v>
      </c>
      <c r="Z34" s="172">
        <f t="shared" si="10"/>
        <v>0</v>
      </c>
      <c r="AA34" s="177">
        <v>0</v>
      </c>
      <c r="AB34" s="172">
        <f t="shared" si="11"/>
        <v>0</v>
      </c>
      <c r="AC34" s="177">
        <v>0</v>
      </c>
      <c r="AD34" s="172">
        <f t="shared" si="12"/>
        <v>0</v>
      </c>
      <c r="AE34" s="177">
        <v>174.82917504</v>
      </c>
      <c r="AF34" s="172">
        <f t="shared" si="13"/>
        <v>204.55</v>
      </c>
    </row>
    <row r="35" spans="1:32" s="80" customFormat="1" ht="18" customHeight="1" x14ac:dyDescent="0.25">
      <c r="A35" s="43" t="s">
        <v>101</v>
      </c>
      <c r="B35" s="36" t="s">
        <v>98</v>
      </c>
      <c r="C35" s="25" t="s">
        <v>245</v>
      </c>
      <c r="D35" s="27">
        <v>0.17</v>
      </c>
      <c r="E35" s="120">
        <v>0</v>
      </c>
      <c r="F35" s="181">
        <f t="shared" si="0"/>
        <v>0</v>
      </c>
      <c r="G35" s="182">
        <v>0</v>
      </c>
      <c r="H35" s="181">
        <f t="shared" si="1"/>
        <v>0</v>
      </c>
      <c r="I35" s="182">
        <v>0</v>
      </c>
      <c r="J35" s="170">
        <f t="shared" si="2"/>
        <v>0</v>
      </c>
      <c r="K35" s="182">
        <v>0</v>
      </c>
      <c r="L35" s="170">
        <f t="shared" si="3"/>
        <v>0</v>
      </c>
      <c r="M35" s="177">
        <v>0</v>
      </c>
      <c r="N35" s="170">
        <f t="shared" si="4"/>
        <v>0</v>
      </c>
      <c r="O35" s="177">
        <v>0</v>
      </c>
      <c r="P35" s="170">
        <f t="shared" si="5"/>
        <v>0</v>
      </c>
      <c r="Q35" s="177">
        <v>0</v>
      </c>
      <c r="R35" s="172">
        <f t="shared" si="6"/>
        <v>0</v>
      </c>
      <c r="S35" s="177">
        <v>0</v>
      </c>
      <c r="T35" s="172">
        <f t="shared" si="7"/>
        <v>0</v>
      </c>
      <c r="U35" s="177">
        <v>0</v>
      </c>
      <c r="V35" s="172">
        <f t="shared" si="8"/>
        <v>0</v>
      </c>
      <c r="W35" s="179">
        <v>0</v>
      </c>
      <c r="X35" s="172">
        <f t="shared" si="9"/>
        <v>0</v>
      </c>
      <c r="Y35" s="177">
        <v>0</v>
      </c>
      <c r="Z35" s="172">
        <f t="shared" si="10"/>
        <v>0</v>
      </c>
      <c r="AA35" s="177">
        <v>0</v>
      </c>
      <c r="AB35" s="172">
        <f t="shared" si="11"/>
        <v>0</v>
      </c>
      <c r="AC35" s="177">
        <v>0</v>
      </c>
      <c r="AD35" s="172">
        <f t="shared" si="12"/>
        <v>0</v>
      </c>
      <c r="AE35" s="177">
        <v>174.82917504</v>
      </c>
      <c r="AF35" s="172">
        <f t="shared" si="13"/>
        <v>204.55</v>
      </c>
    </row>
    <row r="36" spans="1:32" ht="18" customHeight="1" thickBot="1" x14ac:dyDescent="0.3">
      <c r="A36" s="44" t="s">
        <v>101</v>
      </c>
      <c r="B36" s="60" t="s">
        <v>99</v>
      </c>
      <c r="C36" s="161" t="s">
        <v>246</v>
      </c>
      <c r="D36" s="45">
        <v>0.17</v>
      </c>
      <c r="E36" s="113">
        <v>0</v>
      </c>
      <c r="F36" s="173">
        <f t="shared" si="0"/>
        <v>0</v>
      </c>
      <c r="G36" s="183">
        <v>0</v>
      </c>
      <c r="H36" s="173">
        <f t="shared" si="1"/>
        <v>0</v>
      </c>
      <c r="I36" s="183">
        <v>0</v>
      </c>
      <c r="J36" s="173">
        <f t="shared" si="2"/>
        <v>0</v>
      </c>
      <c r="K36" s="183">
        <v>0</v>
      </c>
      <c r="L36" s="173">
        <f t="shared" si="3"/>
        <v>0</v>
      </c>
      <c r="M36" s="183">
        <v>0</v>
      </c>
      <c r="N36" s="173">
        <f t="shared" si="4"/>
        <v>0</v>
      </c>
      <c r="O36" s="183">
        <v>0</v>
      </c>
      <c r="P36" s="173">
        <f t="shared" si="5"/>
        <v>0</v>
      </c>
      <c r="Q36" s="183">
        <v>0</v>
      </c>
      <c r="R36" s="175">
        <f t="shared" si="6"/>
        <v>0</v>
      </c>
      <c r="S36" s="183">
        <v>0</v>
      </c>
      <c r="T36" s="175">
        <f t="shared" si="7"/>
        <v>0</v>
      </c>
      <c r="U36" s="183">
        <v>0</v>
      </c>
      <c r="V36" s="175">
        <f t="shared" si="8"/>
        <v>0</v>
      </c>
      <c r="W36" s="184">
        <v>0</v>
      </c>
      <c r="X36" s="175">
        <f t="shared" si="9"/>
        <v>0</v>
      </c>
      <c r="Y36" s="183">
        <v>0</v>
      </c>
      <c r="Z36" s="175">
        <f t="shared" si="10"/>
        <v>0</v>
      </c>
      <c r="AA36" s="183">
        <v>0</v>
      </c>
      <c r="AB36" s="175">
        <f t="shared" si="11"/>
        <v>0</v>
      </c>
      <c r="AC36" s="183">
        <v>0</v>
      </c>
      <c r="AD36" s="175">
        <f t="shared" si="12"/>
        <v>0</v>
      </c>
      <c r="AE36" s="183">
        <v>174.82917504</v>
      </c>
      <c r="AF36" s="175">
        <f t="shared" si="13"/>
        <v>204.55</v>
      </c>
    </row>
    <row r="37" spans="1:32" ht="18" customHeight="1" thickBot="1" x14ac:dyDescent="0.3"/>
    <row r="38" spans="1:32" ht="18" customHeight="1" thickBot="1" x14ac:dyDescent="0.3">
      <c r="A38" s="104" t="s">
        <v>351</v>
      </c>
      <c r="B38" s="136"/>
      <c r="C38" s="137" t="s">
        <v>352</v>
      </c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8"/>
    </row>
    <row r="39" spans="1:32" ht="43.5" customHeight="1" x14ac:dyDescent="0.25">
      <c r="A39" s="132" t="s">
        <v>52</v>
      </c>
      <c r="B39" s="21"/>
      <c r="C39" s="231" t="s">
        <v>53</v>
      </c>
      <c r="D39" s="133">
        <v>0.17</v>
      </c>
      <c r="E39" s="134">
        <v>0</v>
      </c>
      <c r="F39" s="185">
        <f t="shared" ref="F39:F52" si="14">ROUND((E39*D39)+E39,2)</f>
        <v>0</v>
      </c>
      <c r="G39" s="180">
        <v>0</v>
      </c>
      <c r="H39" s="185">
        <f t="shared" ref="H39:H52" si="15">ROUND((G39*D39)+G39,2)</f>
        <v>0</v>
      </c>
      <c r="I39" s="180">
        <v>0</v>
      </c>
      <c r="J39" s="185">
        <f t="shared" ref="J39:J52" si="16">ROUND((I39*D39)+I39,2)</f>
        <v>0</v>
      </c>
      <c r="K39" s="180">
        <v>0</v>
      </c>
      <c r="L39" s="185">
        <f t="shared" ref="L39:L52" si="17">ROUND((K39*D39)+K39,2)</f>
        <v>0</v>
      </c>
      <c r="M39" s="180">
        <v>0</v>
      </c>
      <c r="N39" s="185">
        <f t="shared" ref="N39:N52" si="18">ROUND((M39*D39)+M39,2)</f>
        <v>0</v>
      </c>
      <c r="O39" s="180">
        <v>0</v>
      </c>
      <c r="P39" s="185">
        <f t="shared" ref="P39:P52" si="19">ROUND((O39*D39)+O39,2)</f>
        <v>0</v>
      </c>
      <c r="Q39" s="180">
        <v>0</v>
      </c>
      <c r="R39" s="178">
        <f t="shared" ref="R39:R52" si="20">ROUND((Q39*D39)+Q39,2)</f>
        <v>0</v>
      </c>
      <c r="S39" s="180">
        <v>0</v>
      </c>
      <c r="T39" s="178">
        <f t="shared" ref="T39:T52" si="21">ROUND((S39*D39)+S39,2)</f>
        <v>0</v>
      </c>
      <c r="U39" s="180">
        <v>0</v>
      </c>
      <c r="V39" s="178">
        <f t="shared" ref="V39:V52" si="22">ROUND((U39*D39)+U39,2)</f>
        <v>0</v>
      </c>
      <c r="W39" s="142">
        <v>0</v>
      </c>
      <c r="X39" s="139">
        <v>202.48</v>
      </c>
      <c r="Y39" s="135">
        <v>0</v>
      </c>
      <c r="Z39" s="178">
        <f t="shared" ref="Z39:Z52" si="23">ROUND((Y39*D39)+Y39,2)</f>
        <v>0</v>
      </c>
      <c r="AA39" s="180">
        <v>0</v>
      </c>
      <c r="AB39" s="178">
        <f t="shared" ref="AB39:AB52" si="24">ROUND((AA39*D39)+AA39,2)</f>
        <v>0</v>
      </c>
      <c r="AC39" s="180">
        <v>0</v>
      </c>
      <c r="AD39" s="178">
        <f t="shared" ref="AD39:AD52" si="25">ROUND((AC39*D39)+AC39,2)</f>
        <v>0</v>
      </c>
      <c r="AE39" s="180">
        <v>0</v>
      </c>
      <c r="AF39" s="178">
        <f t="shared" ref="AF39:AF52" si="26">ROUND((AE39*D39)+AE39,2)</f>
        <v>0</v>
      </c>
    </row>
    <row r="40" spans="1:32" ht="45" customHeight="1" x14ac:dyDescent="0.25">
      <c r="A40" s="43" t="s">
        <v>54</v>
      </c>
      <c r="B40" s="18"/>
      <c r="C40" s="232" t="s">
        <v>55</v>
      </c>
      <c r="D40" s="27">
        <v>0.17</v>
      </c>
      <c r="E40" s="112">
        <v>0</v>
      </c>
      <c r="F40" s="170">
        <f t="shared" si="14"/>
        <v>0</v>
      </c>
      <c r="G40" s="177">
        <v>0</v>
      </c>
      <c r="H40" s="170">
        <f t="shared" si="15"/>
        <v>0</v>
      </c>
      <c r="I40" s="177">
        <v>0</v>
      </c>
      <c r="J40" s="170">
        <f t="shared" si="16"/>
        <v>0</v>
      </c>
      <c r="K40" s="177">
        <v>0</v>
      </c>
      <c r="L40" s="170">
        <f t="shared" si="17"/>
        <v>0</v>
      </c>
      <c r="M40" s="177">
        <v>0</v>
      </c>
      <c r="N40" s="170">
        <f t="shared" si="18"/>
        <v>0</v>
      </c>
      <c r="O40" s="177">
        <v>0</v>
      </c>
      <c r="P40" s="170">
        <f t="shared" si="19"/>
        <v>0</v>
      </c>
      <c r="Q40" s="177">
        <v>0</v>
      </c>
      <c r="R40" s="172">
        <f t="shared" si="20"/>
        <v>0</v>
      </c>
      <c r="S40" s="177">
        <v>0</v>
      </c>
      <c r="T40" s="172">
        <f t="shared" si="21"/>
        <v>0</v>
      </c>
      <c r="U40" s="177">
        <v>0</v>
      </c>
      <c r="V40" s="172">
        <f t="shared" si="22"/>
        <v>0</v>
      </c>
      <c r="W40" s="143">
        <v>0</v>
      </c>
      <c r="X40" s="140">
        <v>243.89</v>
      </c>
      <c r="Y40" s="33">
        <v>0</v>
      </c>
      <c r="Z40" s="172">
        <f t="shared" si="23"/>
        <v>0</v>
      </c>
      <c r="AA40" s="177">
        <v>0</v>
      </c>
      <c r="AB40" s="172">
        <f t="shared" si="24"/>
        <v>0</v>
      </c>
      <c r="AC40" s="177">
        <v>0</v>
      </c>
      <c r="AD40" s="172">
        <f t="shared" si="25"/>
        <v>0</v>
      </c>
      <c r="AE40" s="177">
        <v>0</v>
      </c>
      <c r="AF40" s="172">
        <f t="shared" si="26"/>
        <v>0</v>
      </c>
    </row>
    <row r="41" spans="1:32" ht="45" customHeight="1" x14ac:dyDescent="0.25">
      <c r="A41" s="43" t="s">
        <v>56</v>
      </c>
      <c r="B41" s="18"/>
      <c r="C41" s="232" t="s">
        <v>57</v>
      </c>
      <c r="D41" s="27">
        <v>0.17</v>
      </c>
      <c r="E41" s="112">
        <v>0</v>
      </c>
      <c r="F41" s="170">
        <f t="shared" si="14"/>
        <v>0</v>
      </c>
      <c r="G41" s="177">
        <v>0</v>
      </c>
      <c r="H41" s="170">
        <f t="shared" si="15"/>
        <v>0</v>
      </c>
      <c r="I41" s="177">
        <v>0</v>
      </c>
      <c r="J41" s="170">
        <f t="shared" si="16"/>
        <v>0</v>
      </c>
      <c r="K41" s="177">
        <v>0</v>
      </c>
      <c r="L41" s="170">
        <f t="shared" si="17"/>
        <v>0</v>
      </c>
      <c r="M41" s="177">
        <v>0</v>
      </c>
      <c r="N41" s="170">
        <f t="shared" si="18"/>
        <v>0</v>
      </c>
      <c r="O41" s="177">
        <v>0</v>
      </c>
      <c r="P41" s="170">
        <f t="shared" si="19"/>
        <v>0</v>
      </c>
      <c r="Q41" s="177">
        <v>0</v>
      </c>
      <c r="R41" s="172">
        <f t="shared" si="20"/>
        <v>0</v>
      </c>
      <c r="S41" s="177">
        <v>0</v>
      </c>
      <c r="T41" s="172">
        <f t="shared" si="21"/>
        <v>0</v>
      </c>
      <c r="U41" s="177">
        <v>0</v>
      </c>
      <c r="V41" s="172">
        <f t="shared" si="22"/>
        <v>0</v>
      </c>
      <c r="W41" s="143">
        <v>0</v>
      </c>
      <c r="X41" s="140">
        <v>1866.36</v>
      </c>
      <c r="Y41" s="33">
        <v>0</v>
      </c>
      <c r="Z41" s="172">
        <f t="shared" si="23"/>
        <v>0</v>
      </c>
      <c r="AA41" s="177">
        <v>0</v>
      </c>
      <c r="AB41" s="172">
        <f t="shared" si="24"/>
        <v>0</v>
      </c>
      <c r="AC41" s="177">
        <v>0</v>
      </c>
      <c r="AD41" s="172">
        <f t="shared" si="25"/>
        <v>0</v>
      </c>
      <c r="AE41" s="177">
        <v>0</v>
      </c>
      <c r="AF41" s="172">
        <f t="shared" si="26"/>
        <v>0</v>
      </c>
    </row>
    <row r="42" spans="1:32" ht="45" customHeight="1" x14ac:dyDescent="0.25">
      <c r="A42" s="43" t="s">
        <v>58</v>
      </c>
      <c r="B42" s="18"/>
      <c r="C42" s="232" t="s">
        <v>59</v>
      </c>
      <c r="D42" s="27">
        <v>0.17</v>
      </c>
      <c r="E42" s="112">
        <v>0</v>
      </c>
      <c r="F42" s="170">
        <f t="shared" si="14"/>
        <v>0</v>
      </c>
      <c r="G42" s="177">
        <v>0</v>
      </c>
      <c r="H42" s="170">
        <f t="shared" si="15"/>
        <v>0</v>
      </c>
      <c r="I42" s="177">
        <v>0</v>
      </c>
      <c r="J42" s="170">
        <f t="shared" si="16"/>
        <v>0</v>
      </c>
      <c r="K42" s="177">
        <v>0</v>
      </c>
      <c r="L42" s="170">
        <f t="shared" si="17"/>
        <v>0</v>
      </c>
      <c r="M42" s="177">
        <v>0</v>
      </c>
      <c r="N42" s="170">
        <f t="shared" si="18"/>
        <v>0</v>
      </c>
      <c r="O42" s="177">
        <v>0</v>
      </c>
      <c r="P42" s="170">
        <f t="shared" si="19"/>
        <v>0</v>
      </c>
      <c r="Q42" s="177">
        <v>0</v>
      </c>
      <c r="R42" s="172">
        <f t="shared" si="20"/>
        <v>0</v>
      </c>
      <c r="S42" s="177">
        <v>0</v>
      </c>
      <c r="T42" s="172">
        <f t="shared" si="21"/>
        <v>0</v>
      </c>
      <c r="U42" s="177">
        <v>0</v>
      </c>
      <c r="V42" s="172">
        <f t="shared" si="22"/>
        <v>0</v>
      </c>
      <c r="W42" s="143">
        <v>0</v>
      </c>
      <c r="X42" s="140">
        <v>5341.01</v>
      </c>
      <c r="Y42" s="33">
        <v>0</v>
      </c>
      <c r="Z42" s="172">
        <f t="shared" si="23"/>
        <v>0</v>
      </c>
      <c r="AA42" s="177">
        <v>0</v>
      </c>
      <c r="AB42" s="172">
        <f t="shared" si="24"/>
        <v>0</v>
      </c>
      <c r="AC42" s="177">
        <v>0</v>
      </c>
      <c r="AD42" s="172">
        <f t="shared" si="25"/>
        <v>0</v>
      </c>
      <c r="AE42" s="177">
        <v>0</v>
      </c>
      <c r="AF42" s="172">
        <f t="shared" si="26"/>
        <v>0</v>
      </c>
    </row>
    <row r="43" spans="1:32" ht="45" customHeight="1" x14ac:dyDescent="0.25">
      <c r="A43" s="43" t="s">
        <v>60</v>
      </c>
      <c r="B43" s="18"/>
      <c r="C43" s="232" t="s">
        <v>61</v>
      </c>
      <c r="D43" s="27">
        <v>0.17</v>
      </c>
      <c r="E43" s="112">
        <v>0</v>
      </c>
      <c r="F43" s="170">
        <f t="shared" si="14"/>
        <v>0</v>
      </c>
      <c r="G43" s="177">
        <v>0</v>
      </c>
      <c r="H43" s="170">
        <f t="shared" si="15"/>
        <v>0</v>
      </c>
      <c r="I43" s="177">
        <v>0</v>
      </c>
      <c r="J43" s="170">
        <f t="shared" si="16"/>
        <v>0</v>
      </c>
      <c r="K43" s="177">
        <v>0</v>
      </c>
      <c r="L43" s="170">
        <f t="shared" si="17"/>
        <v>0</v>
      </c>
      <c r="M43" s="177">
        <v>0</v>
      </c>
      <c r="N43" s="170">
        <f t="shared" si="18"/>
        <v>0</v>
      </c>
      <c r="O43" s="177">
        <v>0</v>
      </c>
      <c r="P43" s="170">
        <f t="shared" si="19"/>
        <v>0</v>
      </c>
      <c r="Q43" s="177">
        <v>0</v>
      </c>
      <c r="R43" s="172">
        <f t="shared" si="20"/>
        <v>0</v>
      </c>
      <c r="S43" s="177">
        <v>0</v>
      </c>
      <c r="T43" s="172">
        <f t="shared" si="21"/>
        <v>0</v>
      </c>
      <c r="U43" s="177">
        <v>0</v>
      </c>
      <c r="V43" s="172">
        <f t="shared" si="22"/>
        <v>0</v>
      </c>
      <c r="W43" s="143">
        <v>0</v>
      </c>
      <c r="X43" s="140">
        <v>409.66</v>
      </c>
      <c r="Y43" s="33">
        <v>0</v>
      </c>
      <c r="Z43" s="172">
        <f t="shared" si="23"/>
        <v>0</v>
      </c>
      <c r="AA43" s="177">
        <v>0</v>
      </c>
      <c r="AB43" s="172">
        <f t="shared" si="24"/>
        <v>0</v>
      </c>
      <c r="AC43" s="177">
        <v>0</v>
      </c>
      <c r="AD43" s="172">
        <f t="shared" si="25"/>
        <v>0</v>
      </c>
      <c r="AE43" s="177">
        <v>0</v>
      </c>
      <c r="AF43" s="172">
        <f t="shared" si="26"/>
        <v>0</v>
      </c>
    </row>
    <row r="44" spans="1:32" ht="45" customHeight="1" x14ac:dyDescent="0.25">
      <c r="A44" s="43" t="s">
        <v>62</v>
      </c>
      <c r="B44" s="18"/>
      <c r="C44" s="232" t="s">
        <v>63</v>
      </c>
      <c r="D44" s="27">
        <v>0.17</v>
      </c>
      <c r="E44" s="112">
        <v>0</v>
      </c>
      <c r="F44" s="170">
        <f t="shared" si="14"/>
        <v>0</v>
      </c>
      <c r="G44" s="177">
        <v>0</v>
      </c>
      <c r="H44" s="170">
        <f t="shared" si="15"/>
        <v>0</v>
      </c>
      <c r="I44" s="177">
        <v>0</v>
      </c>
      <c r="J44" s="170">
        <f t="shared" si="16"/>
        <v>0</v>
      </c>
      <c r="K44" s="177">
        <v>0</v>
      </c>
      <c r="L44" s="170">
        <f t="shared" si="17"/>
        <v>0</v>
      </c>
      <c r="M44" s="177">
        <v>0</v>
      </c>
      <c r="N44" s="170">
        <f t="shared" si="18"/>
        <v>0</v>
      </c>
      <c r="O44" s="177">
        <v>0</v>
      </c>
      <c r="P44" s="170">
        <f t="shared" si="19"/>
        <v>0</v>
      </c>
      <c r="Q44" s="177">
        <v>0</v>
      </c>
      <c r="R44" s="172">
        <f t="shared" si="20"/>
        <v>0</v>
      </c>
      <c r="S44" s="177">
        <v>0</v>
      </c>
      <c r="T44" s="172">
        <f t="shared" si="21"/>
        <v>0</v>
      </c>
      <c r="U44" s="177">
        <v>0</v>
      </c>
      <c r="V44" s="172">
        <f t="shared" si="22"/>
        <v>0</v>
      </c>
      <c r="W44" s="143">
        <v>0</v>
      </c>
      <c r="X44" s="140">
        <v>5551.07</v>
      </c>
      <c r="Y44" s="33">
        <v>0</v>
      </c>
      <c r="Z44" s="172">
        <f t="shared" si="23"/>
        <v>0</v>
      </c>
      <c r="AA44" s="177">
        <v>0</v>
      </c>
      <c r="AB44" s="172">
        <f t="shared" si="24"/>
        <v>0</v>
      </c>
      <c r="AC44" s="177">
        <v>0</v>
      </c>
      <c r="AD44" s="172">
        <f t="shared" si="25"/>
        <v>0</v>
      </c>
      <c r="AE44" s="177">
        <v>0</v>
      </c>
      <c r="AF44" s="172">
        <f t="shared" si="26"/>
        <v>0</v>
      </c>
    </row>
    <row r="45" spans="1:32" ht="45" customHeight="1" x14ac:dyDescent="0.25">
      <c r="A45" s="43" t="s">
        <v>64</v>
      </c>
      <c r="B45" s="18"/>
      <c r="C45" s="232" t="s">
        <v>65</v>
      </c>
      <c r="D45" s="27">
        <v>0.17</v>
      </c>
      <c r="E45" s="112">
        <v>0</v>
      </c>
      <c r="F45" s="170">
        <f t="shared" si="14"/>
        <v>0</v>
      </c>
      <c r="G45" s="177">
        <v>0</v>
      </c>
      <c r="H45" s="170">
        <f t="shared" si="15"/>
        <v>0</v>
      </c>
      <c r="I45" s="177">
        <v>0</v>
      </c>
      <c r="J45" s="170">
        <f t="shared" si="16"/>
        <v>0</v>
      </c>
      <c r="K45" s="177">
        <v>0</v>
      </c>
      <c r="L45" s="170">
        <f t="shared" si="17"/>
        <v>0</v>
      </c>
      <c r="M45" s="177">
        <v>0</v>
      </c>
      <c r="N45" s="170">
        <f t="shared" si="18"/>
        <v>0</v>
      </c>
      <c r="O45" s="177">
        <v>0</v>
      </c>
      <c r="P45" s="170">
        <f t="shared" si="19"/>
        <v>0</v>
      </c>
      <c r="Q45" s="177">
        <v>0</v>
      </c>
      <c r="R45" s="172">
        <f t="shared" si="20"/>
        <v>0</v>
      </c>
      <c r="S45" s="177">
        <v>0</v>
      </c>
      <c r="T45" s="172">
        <f t="shared" si="21"/>
        <v>0</v>
      </c>
      <c r="U45" s="177">
        <v>0</v>
      </c>
      <c r="V45" s="172">
        <f t="shared" si="22"/>
        <v>0</v>
      </c>
      <c r="W45" s="143">
        <v>0</v>
      </c>
      <c r="X45" s="140">
        <v>1435.53</v>
      </c>
      <c r="Y45" s="33">
        <v>0</v>
      </c>
      <c r="Z45" s="172">
        <f t="shared" si="23"/>
        <v>0</v>
      </c>
      <c r="AA45" s="177">
        <v>0</v>
      </c>
      <c r="AB45" s="172">
        <f t="shared" si="24"/>
        <v>0</v>
      </c>
      <c r="AC45" s="177">
        <v>0</v>
      </c>
      <c r="AD45" s="172">
        <f t="shared" si="25"/>
        <v>0</v>
      </c>
      <c r="AE45" s="177">
        <v>0</v>
      </c>
      <c r="AF45" s="172">
        <f t="shared" si="26"/>
        <v>0</v>
      </c>
    </row>
    <row r="46" spans="1:32" ht="30" customHeight="1" x14ac:dyDescent="0.25">
      <c r="A46" s="43" t="s">
        <v>66</v>
      </c>
      <c r="B46" s="18"/>
      <c r="C46" s="232" t="s">
        <v>67</v>
      </c>
      <c r="D46" s="27">
        <v>0.17</v>
      </c>
      <c r="E46" s="112">
        <v>0</v>
      </c>
      <c r="F46" s="170">
        <f t="shared" si="14"/>
        <v>0</v>
      </c>
      <c r="G46" s="177">
        <v>0</v>
      </c>
      <c r="H46" s="170">
        <f t="shared" si="15"/>
        <v>0</v>
      </c>
      <c r="I46" s="177">
        <v>0</v>
      </c>
      <c r="J46" s="170">
        <f t="shared" si="16"/>
        <v>0</v>
      </c>
      <c r="K46" s="177">
        <v>0</v>
      </c>
      <c r="L46" s="170">
        <f t="shared" si="17"/>
        <v>0</v>
      </c>
      <c r="M46" s="177">
        <v>0</v>
      </c>
      <c r="N46" s="170">
        <f t="shared" si="18"/>
        <v>0</v>
      </c>
      <c r="O46" s="177">
        <v>0</v>
      </c>
      <c r="P46" s="170">
        <f t="shared" si="19"/>
        <v>0</v>
      </c>
      <c r="Q46" s="177">
        <v>0</v>
      </c>
      <c r="R46" s="172">
        <f t="shared" si="20"/>
        <v>0</v>
      </c>
      <c r="S46" s="177">
        <v>0</v>
      </c>
      <c r="T46" s="172">
        <f t="shared" si="21"/>
        <v>0</v>
      </c>
      <c r="U46" s="177">
        <v>0</v>
      </c>
      <c r="V46" s="172">
        <f t="shared" si="22"/>
        <v>0</v>
      </c>
      <c r="W46" s="143">
        <v>0</v>
      </c>
      <c r="X46" s="140">
        <v>155.03</v>
      </c>
      <c r="Y46" s="33">
        <v>0</v>
      </c>
      <c r="Z46" s="172">
        <f t="shared" si="23"/>
        <v>0</v>
      </c>
      <c r="AA46" s="177">
        <v>0</v>
      </c>
      <c r="AB46" s="172">
        <f t="shared" si="24"/>
        <v>0</v>
      </c>
      <c r="AC46" s="177">
        <v>0</v>
      </c>
      <c r="AD46" s="172">
        <f t="shared" si="25"/>
        <v>0</v>
      </c>
      <c r="AE46" s="177">
        <v>0</v>
      </c>
      <c r="AF46" s="172">
        <f t="shared" si="26"/>
        <v>0</v>
      </c>
    </row>
    <row r="47" spans="1:32" ht="45" customHeight="1" x14ac:dyDescent="0.25">
      <c r="A47" s="43" t="s">
        <v>68</v>
      </c>
      <c r="B47" s="18"/>
      <c r="C47" s="232" t="s">
        <v>69</v>
      </c>
      <c r="D47" s="27">
        <v>0.17</v>
      </c>
      <c r="E47" s="112">
        <v>0</v>
      </c>
      <c r="F47" s="170">
        <f t="shared" si="14"/>
        <v>0</v>
      </c>
      <c r="G47" s="177">
        <v>0</v>
      </c>
      <c r="H47" s="170">
        <f t="shared" si="15"/>
        <v>0</v>
      </c>
      <c r="I47" s="177">
        <v>0</v>
      </c>
      <c r="J47" s="170">
        <f t="shared" si="16"/>
        <v>0</v>
      </c>
      <c r="K47" s="177">
        <v>0</v>
      </c>
      <c r="L47" s="170">
        <f t="shared" si="17"/>
        <v>0</v>
      </c>
      <c r="M47" s="177">
        <v>0</v>
      </c>
      <c r="N47" s="170">
        <f t="shared" si="18"/>
        <v>0</v>
      </c>
      <c r="O47" s="177">
        <v>0</v>
      </c>
      <c r="P47" s="170">
        <f t="shared" si="19"/>
        <v>0</v>
      </c>
      <c r="Q47" s="177">
        <v>0</v>
      </c>
      <c r="R47" s="172">
        <f t="shared" si="20"/>
        <v>0</v>
      </c>
      <c r="S47" s="177">
        <v>0</v>
      </c>
      <c r="T47" s="172">
        <f t="shared" si="21"/>
        <v>0</v>
      </c>
      <c r="U47" s="177">
        <v>0</v>
      </c>
      <c r="V47" s="172">
        <f t="shared" si="22"/>
        <v>0</v>
      </c>
      <c r="W47" s="143">
        <v>0</v>
      </c>
      <c r="X47" s="140" t="s">
        <v>70</v>
      </c>
      <c r="Y47" s="33">
        <v>0</v>
      </c>
      <c r="Z47" s="172">
        <f t="shared" si="23"/>
        <v>0</v>
      </c>
      <c r="AA47" s="177">
        <v>0</v>
      </c>
      <c r="AB47" s="172">
        <f t="shared" si="24"/>
        <v>0</v>
      </c>
      <c r="AC47" s="177">
        <v>0</v>
      </c>
      <c r="AD47" s="172">
        <f t="shared" si="25"/>
        <v>0</v>
      </c>
      <c r="AE47" s="177">
        <v>0</v>
      </c>
      <c r="AF47" s="172">
        <f t="shared" si="26"/>
        <v>0</v>
      </c>
    </row>
    <row r="48" spans="1:32" ht="69.75" customHeight="1" x14ac:dyDescent="0.25">
      <c r="A48" s="43" t="s">
        <v>71</v>
      </c>
      <c r="B48" s="18"/>
      <c r="C48" s="232" t="s">
        <v>181</v>
      </c>
      <c r="D48" s="27">
        <v>0.17</v>
      </c>
      <c r="E48" s="112">
        <v>0</v>
      </c>
      <c r="F48" s="170">
        <f t="shared" si="14"/>
        <v>0</v>
      </c>
      <c r="G48" s="177">
        <v>0</v>
      </c>
      <c r="H48" s="170">
        <f t="shared" si="15"/>
        <v>0</v>
      </c>
      <c r="I48" s="177">
        <v>0</v>
      </c>
      <c r="J48" s="170">
        <f t="shared" si="16"/>
        <v>0</v>
      </c>
      <c r="K48" s="177">
        <v>0</v>
      </c>
      <c r="L48" s="170">
        <f t="shared" si="17"/>
        <v>0</v>
      </c>
      <c r="M48" s="177">
        <v>0</v>
      </c>
      <c r="N48" s="170">
        <f t="shared" si="18"/>
        <v>0</v>
      </c>
      <c r="O48" s="177">
        <v>0</v>
      </c>
      <c r="P48" s="170">
        <f t="shared" si="19"/>
        <v>0</v>
      </c>
      <c r="Q48" s="177">
        <v>0</v>
      </c>
      <c r="R48" s="172">
        <f t="shared" si="20"/>
        <v>0</v>
      </c>
      <c r="S48" s="177">
        <v>0</v>
      </c>
      <c r="T48" s="172">
        <f t="shared" si="21"/>
        <v>0</v>
      </c>
      <c r="U48" s="177">
        <v>0</v>
      </c>
      <c r="V48" s="172">
        <f t="shared" si="22"/>
        <v>0</v>
      </c>
      <c r="W48" s="143">
        <v>0</v>
      </c>
      <c r="X48" s="140">
        <v>172.04</v>
      </c>
      <c r="Y48" s="33">
        <v>0</v>
      </c>
      <c r="Z48" s="172">
        <f t="shared" si="23"/>
        <v>0</v>
      </c>
      <c r="AA48" s="177">
        <v>0</v>
      </c>
      <c r="AB48" s="172">
        <f t="shared" si="24"/>
        <v>0</v>
      </c>
      <c r="AC48" s="177">
        <v>0</v>
      </c>
      <c r="AD48" s="172">
        <f t="shared" si="25"/>
        <v>0</v>
      </c>
      <c r="AE48" s="177">
        <v>0</v>
      </c>
      <c r="AF48" s="172">
        <f t="shared" si="26"/>
        <v>0</v>
      </c>
    </row>
    <row r="49" spans="1:32" ht="45" customHeight="1" x14ac:dyDescent="0.25">
      <c r="A49" s="43" t="s">
        <v>72</v>
      </c>
      <c r="B49" s="18"/>
      <c r="C49" s="232" t="s">
        <v>73</v>
      </c>
      <c r="D49" s="27">
        <v>0.17</v>
      </c>
      <c r="E49" s="112">
        <v>0</v>
      </c>
      <c r="F49" s="170">
        <f t="shared" si="14"/>
        <v>0</v>
      </c>
      <c r="G49" s="177">
        <v>0</v>
      </c>
      <c r="H49" s="170">
        <f t="shared" si="15"/>
        <v>0</v>
      </c>
      <c r="I49" s="177">
        <v>0</v>
      </c>
      <c r="J49" s="170">
        <f t="shared" si="16"/>
        <v>0</v>
      </c>
      <c r="K49" s="177">
        <v>0</v>
      </c>
      <c r="L49" s="170">
        <f t="shared" si="17"/>
        <v>0</v>
      </c>
      <c r="M49" s="177">
        <v>0</v>
      </c>
      <c r="N49" s="170">
        <f t="shared" si="18"/>
        <v>0</v>
      </c>
      <c r="O49" s="177">
        <v>0</v>
      </c>
      <c r="P49" s="170">
        <f t="shared" si="19"/>
        <v>0</v>
      </c>
      <c r="Q49" s="177">
        <v>0</v>
      </c>
      <c r="R49" s="172">
        <f t="shared" si="20"/>
        <v>0</v>
      </c>
      <c r="S49" s="177">
        <v>0</v>
      </c>
      <c r="T49" s="172">
        <f t="shared" si="21"/>
        <v>0</v>
      </c>
      <c r="U49" s="177">
        <v>0</v>
      </c>
      <c r="V49" s="172">
        <f t="shared" si="22"/>
        <v>0</v>
      </c>
      <c r="W49" s="143">
        <v>0</v>
      </c>
      <c r="X49" s="140">
        <v>105.72</v>
      </c>
      <c r="Y49" s="33">
        <v>0</v>
      </c>
      <c r="Z49" s="172">
        <f t="shared" si="23"/>
        <v>0</v>
      </c>
      <c r="AA49" s="177">
        <v>0</v>
      </c>
      <c r="AB49" s="172">
        <f t="shared" si="24"/>
        <v>0</v>
      </c>
      <c r="AC49" s="177">
        <v>0</v>
      </c>
      <c r="AD49" s="172">
        <f t="shared" si="25"/>
        <v>0</v>
      </c>
      <c r="AE49" s="177">
        <v>0</v>
      </c>
      <c r="AF49" s="172">
        <f t="shared" si="26"/>
        <v>0</v>
      </c>
    </row>
    <row r="50" spans="1:32" s="80" customFormat="1" ht="31.5" customHeight="1" x14ac:dyDescent="0.25">
      <c r="A50" s="129" t="s">
        <v>74</v>
      </c>
      <c r="B50" s="108"/>
      <c r="C50" s="232" t="s">
        <v>182</v>
      </c>
      <c r="D50" s="27">
        <v>0.17</v>
      </c>
      <c r="E50" s="112">
        <v>0</v>
      </c>
      <c r="F50" s="170">
        <f t="shared" si="14"/>
        <v>0</v>
      </c>
      <c r="G50" s="177">
        <v>0</v>
      </c>
      <c r="H50" s="170">
        <f t="shared" si="15"/>
        <v>0</v>
      </c>
      <c r="I50" s="177">
        <v>0</v>
      </c>
      <c r="J50" s="170">
        <f t="shared" si="16"/>
        <v>0</v>
      </c>
      <c r="K50" s="177">
        <v>0</v>
      </c>
      <c r="L50" s="170">
        <f t="shared" si="17"/>
        <v>0</v>
      </c>
      <c r="M50" s="177">
        <v>0</v>
      </c>
      <c r="N50" s="170">
        <f t="shared" si="18"/>
        <v>0</v>
      </c>
      <c r="O50" s="177">
        <v>0</v>
      </c>
      <c r="P50" s="170">
        <f t="shared" si="19"/>
        <v>0</v>
      </c>
      <c r="Q50" s="177">
        <v>0</v>
      </c>
      <c r="R50" s="172">
        <f t="shared" si="20"/>
        <v>0</v>
      </c>
      <c r="S50" s="177">
        <v>0</v>
      </c>
      <c r="T50" s="172">
        <f t="shared" si="21"/>
        <v>0</v>
      </c>
      <c r="U50" s="177">
        <v>0</v>
      </c>
      <c r="V50" s="172">
        <f t="shared" si="22"/>
        <v>0</v>
      </c>
      <c r="W50" s="143">
        <v>0</v>
      </c>
      <c r="X50" s="140">
        <v>37.380000000000003</v>
      </c>
      <c r="Y50" s="33">
        <v>0</v>
      </c>
      <c r="Z50" s="172">
        <f t="shared" si="23"/>
        <v>0</v>
      </c>
      <c r="AA50" s="177">
        <v>0</v>
      </c>
      <c r="AB50" s="172">
        <f t="shared" si="24"/>
        <v>0</v>
      </c>
      <c r="AC50" s="177">
        <v>0</v>
      </c>
      <c r="AD50" s="172">
        <f t="shared" si="25"/>
        <v>0</v>
      </c>
      <c r="AE50" s="177">
        <v>0</v>
      </c>
      <c r="AF50" s="172">
        <f t="shared" si="26"/>
        <v>0</v>
      </c>
    </row>
    <row r="51" spans="1:32" s="80" customFormat="1" ht="29.25" customHeight="1" x14ac:dyDescent="0.25">
      <c r="A51" s="129" t="s">
        <v>75</v>
      </c>
      <c r="B51" s="108"/>
      <c r="C51" s="232" t="s">
        <v>183</v>
      </c>
      <c r="D51" s="27">
        <v>0.17</v>
      </c>
      <c r="E51" s="112">
        <v>0</v>
      </c>
      <c r="F51" s="170">
        <f t="shared" si="14"/>
        <v>0</v>
      </c>
      <c r="G51" s="177">
        <v>0</v>
      </c>
      <c r="H51" s="170">
        <f t="shared" si="15"/>
        <v>0</v>
      </c>
      <c r="I51" s="177">
        <v>0</v>
      </c>
      <c r="J51" s="170">
        <f t="shared" si="16"/>
        <v>0</v>
      </c>
      <c r="K51" s="177">
        <v>0</v>
      </c>
      <c r="L51" s="170">
        <f t="shared" si="17"/>
        <v>0</v>
      </c>
      <c r="M51" s="177">
        <v>0</v>
      </c>
      <c r="N51" s="170">
        <f t="shared" si="18"/>
        <v>0</v>
      </c>
      <c r="O51" s="177">
        <v>0</v>
      </c>
      <c r="P51" s="170">
        <f t="shared" si="19"/>
        <v>0</v>
      </c>
      <c r="Q51" s="177">
        <v>0</v>
      </c>
      <c r="R51" s="172">
        <f t="shared" si="20"/>
        <v>0</v>
      </c>
      <c r="S51" s="177">
        <v>0</v>
      </c>
      <c r="T51" s="172">
        <f t="shared" si="21"/>
        <v>0</v>
      </c>
      <c r="U51" s="177">
        <v>0</v>
      </c>
      <c r="V51" s="172">
        <f t="shared" si="22"/>
        <v>0</v>
      </c>
      <c r="W51" s="143">
        <v>0</v>
      </c>
      <c r="X51" s="140">
        <v>78.790000000000006</v>
      </c>
      <c r="Y51" s="33">
        <v>0</v>
      </c>
      <c r="Z51" s="172">
        <f t="shared" si="23"/>
        <v>0</v>
      </c>
      <c r="AA51" s="177">
        <v>0</v>
      </c>
      <c r="AB51" s="172">
        <f t="shared" si="24"/>
        <v>0</v>
      </c>
      <c r="AC51" s="177">
        <v>0</v>
      </c>
      <c r="AD51" s="172">
        <f t="shared" si="25"/>
        <v>0</v>
      </c>
      <c r="AE51" s="177">
        <v>0</v>
      </c>
      <c r="AF51" s="172">
        <f t="shared" si="26"/>
        <v>0</v>
      </c>
    </row>
    <row r="52" spans="1:32" ht="31.5" customHeight="1" x14ac:dyDescent="0.25">
      <c r="A52" s="129" t="s">
        <v>76</v>
      </c>
      <c r="B52" s="108"/>
      <c r="C52" s="232" t="s">
        <v>77</v>
      </c>
      <c r="D52" s="27">
        <v>0.17</v>
      </c>
      <c r="E52" s="112">
        <v>0</v>
      </c>
      <c r="F52" s="170">
        <f t="shared" si="14"/>
        <v>0</v>
      </c>
      <c r="G52" s="177">
        <v>0</v>
      </c>
      <c r="H52" s="170">
        <f t="shared" si="15"/>
        <v>0</v>
      </c>
      <c r="I52" s="177">
        <v>0</v>
      </c>
      <c r="J52" s="170">
        <f t="shared" si="16"/>
        <v>0</v>
      </c>
      <c r="K52" s="177">
        <v>0</v>
      </c>
      <c r="L52" s="170">
        <f t="shared" si="17"/>
        <v>0</v>
      </c>
      <c r="M52" s="177">
        <v>0</v>
      </c>
      <c r="N52" s="170">
        <f t="shared" si="18"/>
        <v>0</v>
      </c>
      <c r="O52" s="177">
        <v>0</v>
      </c>
      <c r="P52" s="170">
        <f t="shared" si="19"/>
        <v>0</v>
      </c>
      <c r="Q52" s="177">
        <v>0</v>
      </c>
      <c r="R52" s="172">
        <f t="shared" si="20"/>
        <v>0</v>
      </c>
      <c r="S52" s="177">
        <v>0</v>
      </c>
      <c r="T52" s="172">
        <f t="shared" si="21"/>
        <v>0</v>
      </c>
      <c r="U52" s="177">
        <v>0</v>
      </c>
      <c r="V52" s="172">
        <f t="shared" si="22"/>
        <v>0</v>
      </c>
      <c r="W52" s="143">
        <v>0</v>
      </c>
      <c r="X52" s="140">
        <v>29.66</v>
      </c>
      <c r="Y52" s="33">
        <v>0</v>
      </c>
      <c r="Z52" s="172">
        <f t="shared" si="23"/>
        <v>0</v>
      </c>
      <c r="AA52" s="177">
        <v>0</v>
      </c>
      <c r="AB52" s="172">
        <f t="shared" si="24"/>
        <v>0</v>
      </c>
      <c r="AC52" s="177">
        <v>0</v>
      </c>
      <c r="AD52" s="172">
        <f t="shared" si="25"/>
        <v>0</v>
      </c>
      <c r="AE52" s="177">
        <v>0</v>
      </c>
      <c r="AF52" s="172">
        <f t="shared" si="26"/>
        <v>0</v>
      </c>
    </row>
    <row r="53" spans="1:32" s="80" customFormat="1" ht="18" customHeight="1" x14ac:dyDescent="0.25">
      <c r="A53" s="129" t="s">
        <v>256</v>
      </c>
      <c r="B53" s="108"/>
      <c r="C53" s="229" t="s">
        <v>257</v>
      </c>
      <c r="D53" s="27"/>
      <c r="E53" s="112">
        <v>0</v>
      </c>
      <c r="F53" s="170">
        <f t="shared" ref="F53" si="27">ROUND((E53*D53)+E53,2)</f>
        <v>0</v>
      </c>
      <c r="G53" s="177">
        <v>0</v>
      </c>
      <c r="H53" s="170">
        <f t="shared" ref="H53" si="28">ROUND((G53*D53)+G53,2)</f>
        <v>0</v>
      </c>
      <c r="I53" s="177">
        <v>0</v>
      </c>
      <c r="J53" s="170">
        <f t="shared" ref="J53" si="29">ROUND((I53*D53)+I53,2)</f>
        <v>0</v>
      </c>
      <c r="K53" s="177">
        <v>0</v>
      </c>
      <c r="L53" s="170">
        <f t="shared" ref="L53" si="30">ROUND((K53*D53)+K53,2)</f>
        <v>0</v>
      </c>
      <c r="M53" s="177">
        <v>0</v>
      </c>
      <c r="N53" s="170">
        <f t="shared" ref="N53" si="31">ROUND((M53*D53)+M53,2)</f>
        <v>0</v>
      </c>
      <c r="O53" s="177">
        <v>0</v>
      </c>
      <c r="P53" s="170">
        <f t="shared" ref="P53" si="32">ROUND((O53*D53)+O53,2)</f>
        <v>0</v>
      </c>
      <c r="Q53" s="177">
        <v>0</v>
      </c>
      <c r="R53" s="172">
        <f t="shared" ref="R53" si="33">ROUND((Q53*D53)+Q53,2)</f>
        <v>0</v>
      </c>
      <c r="S53" s="177">
        <v>0</v>
      </c>
      <c r="T53" s="172">
        <f t="shared" ref="T53" si="34">ROUND((S53*D53)+S53,2)</f>
        <v>0</v>
      </c>
      <c r="U53" s="177">
        <v>0</v>
      </c>
      <c r="V53" s="172">
        <f t="shared" ref="V53" si="35">ROUND((U53*D53)+U53,2)</f>
        <v>0</v>
      </c>
      <c r="W53" s="143">
        <v>0</v>
      </c>
      <c r="X53" s="140">
        <v>127.39</v>
      </c>
      <c r="Y53" s="33">
        <v>0</v>
      </c>
      <c r="Z53" s="172">
        <f t="shared" ref="Z53" si="36">ROUND((Y53*D53)+Y53,2)</f>
        <v>0</v>
      </c>
      <c r="AA53" s="177">
        <v>0</v>
      </c>
      <c r="AB53" s="172">
        <f t="shared" ref="AB53" si="37">ROUND((AA53*D53)+AA53,2)</f>
        <v>0</v>
      </c>
      <c r="AC53" s="177">
        <v>0</v>
      </c>
      <c r="AD53" s="172">
        <f t="shared" ref="AD53" si="38">ROUND((AC53*D53)+AC53,2)</f>
        <v>0</v>
      </c>
      <c r="AE53" s="177">
        <v>0</v>
      </c>
      <c r="AF53" s="172">
        <f t="shared" ref="AF53" si="39">ROUND((AE53*D53)+AE53,2)</f>
        <v>0</v>
      </c>
    </row>
    <row r="54" spans="1:32" ht="18" customHeight="1" x14ac:dyDescent="0.25">
      <c r="A54" s="129" t="s">
        <v>78</v>
      </c>
      <c r="B54" s="108"/>
      <c r="C54" s="229" t="s">
        <v>184</v>
      </c>
      <c r="D54" s="27">
        <v>0.17</v>
      </c>
      <c r="E54" s="112">
        <v>0</v>
      </c>
      <c r="F54" s="170">
        <f>ROUND((E54*D54)+E54,2)</f>
        <v>0</v>
      </c>
      <c r="G54" s="177">
        <v>0</v>
      </c>
      <c r="H54" s="170">
        <f>ROUND((G54*D54)+G54,2)</f>
        <v>0</v>
      </c>
      <c r="I54" s="177">
        <v>0</v>
      </c>
      <c r="J54" s="170">
        <f>ROUND((I54*D54)+I54,2)</f>
        <v>0</v>
      </c>
      <c r="K54" s="177">
        <v>0</v>
      </c>
      <c r="L54" s="170">
        <f>ROUND((K54*D54)+K54,2)</f>
        <v>0</v>
      </c>
      <c r="M54" s="177">
        <v>0</v>
      </c>
      <c r="N54" s="170">
        <f>ROUND((M54*D54)+M54,2)</f>
        <v>0</v>
      </c>
      <c r="O54" s="177">
        <v>0</v>
      </c>
      <c r="P54" s="170">
        <f>ROUND((O54*D54)+O54,2)</f>
        <v>0</v>
      </c>
      <c r="Q54" s="177">
        <v>0</v>
      </c>
      <c r="R54" s="172">
        <f>ROUND((Q54*D54)+Q54,2)</f>
        <v>0</v>
      </c>
      <c r="S54" s="177">
        <v>0</v>
      </c>
      <c r="T54" s="172">
        <f>ROUND((S54*D54)+S54,2)</f>
        <v>0</v>
      </c>
      <c r="U54" s="177">
        <v>0</v>
      </c>
      <c r="V54" s="172">
        <f>ROUND((U54*D54)+U54,2)</f>
        <v>0</v>
      </c>
      <c r="W54" s="143">
        <v>0</v>
      </c>
      <c r="X54" s="140">
        <v>91.86</v>
      </c>
      <c r="Y54" s="33">
        <v>0</v>
      </c>
      <c r="Z54" s="172">
        <f>ROUND((Y54*D54)+Y54,2)</f>
        <v>0</v>
      </c>
      <c r="AA54" s="177">
        <v>0</v>
      </c>
      <c r="AB54" s="172">
        <f>ROUND((AA54*D54)+AA54,2)</f>
        <v>0</v>
      </c>
      <c r="AC54" s="177">
        <v>0</v>
      </c>
      <c r="AD54" s="172">
        <f>ROUND((AC54*D54)+AC54,2)</f>
        <v>0</v>
      </c>
      <c r="AE54" s="177">
        <v>0</v>
      </c>
      <c r="AF54" s="172">
        <f>ROUND((AE54*D54)+AE54,2)</f>
        <v>0</v>
      </c>
    </row>
    <row r="55" spans="1:32" ht="18" customHeight="1" thickBot="1" x14ac:dyDescent="0.3">
      <c r="A55" s="130" t="s">
        <v>79</v>
      </c>
      <c r="B55" s="131"/>
      <c r="C55" s="233" t="s">
        <v>185</v>
      </c>
      <c r="D55" s="45">
        <v>0.17</v>
      </c>
      <c r="E55" s="113">
        <v>0</v>
      </c>
      <c r="F55" s="173">
        <f>ROUND((E55*D55)+E55,2)</f>
        <v>0</v>
      </c>
      <c r="G55" s="183">
        <v>0</v>
      </c>
      <c r="H55" s="173">
        <f>ROUND((G55*D55)+G55,2)</f>
        <v>0</v>
      </c>
      <c r="I55" s="183">
        <v>0</v>
      </c>
      <c r="J55" s="173">
        <f>ROUND((I55*D55)+I55,2)</f>
        <v>0</v>
      </c>
      <c r="K55" s="183">
        <v>0</v>
      </c>
      <c r="L55" s="173">
        <f>ROUND((K55*D55)+K55,2)</f>
        <v>0</v>
      </c>
      <c r="M55" s="183">
        <v>0</v>
      </c>
      <c r="N55" s="173">
        <f>ROUND((M55*D55)+M55,2)</f>
        <v>0</v>
      </c>
      <c r="O55" s="183">
        <v>0</v>
      </c>
      <c r="P55" s="173">
        <f>ROUND((O55*D55)+O55,2)</f>
        <v>0</v>
      </c>
      <c r="Q55" s="183">
        <v>0</v>
      </c>
      <c r="R55" s="175">
        <f>ROUND((Q55*D55)+Q55,2)</f>
        <v>0</v>
      </c>
      <c r="S55" s="183">
        <v>0</v>
      </c>
      <c r="T55" s="175">
        <f>ROUND((S55*D55)+S55,2)</f>
        <v>0</v>
      </c>
      <c r="U55" s="183">
        <v>0</v>
      </c>
      <c r="V55" s="175">
        <f>ROUND((U55*D55)+U55,2)</f>
        <v>0</v>
      </c>
      <c r="W55" s="144">
        <v>0</v>
      </c>
      <c r="X55" s="141" t="s">
        <v>70</v>
      </c>
      <c r="Y55" s="114">
        <v>0</v>
      </c>
      <c r="Z55" s="175">
        <f>ROUND((Y55*D55)+Y55,2)</f>
        <v>0</v>
      </c>
      <c r="AA55" s="183">
        <v>0</v>
      </c>
      <c r="AB55" s="175">
        <f>ROUND((AA55*D55)+AA55,2)</f>
        <v>0</v>
      </c>
      <c r="AC55" s="183">
        <v>0</v>
      </c>
      <c r="AD55" s="175">
        <f>ROUND((AC55*D55)+AC55,2)</f>
        <v>0</v>
      </c>
      <c r="AE55" s="183">
        <v>0</v>
      </c>
      <c r="AF55" s="175">
        <f>ROUND((AE55*D55)+AE55,2)</f>
        <v>0</v>
      </c>
    </row>
  </sheetData>
  <sheetProtection algorithmName="SHA-512" hashValue="8GLDe7O0hwWM+4pIx93+q8HG1p4//lPec2XWgVHRH2JNfUTpSPT9UuIoG0cY4i+/u8kE9FtZTZfvLGdWWr6bew==" saltValue="LrEgJtNxg0oRt/zk8Vlneg==" spinCount="100000" sheet="1" formatCells="0" formatColumns="0" formatRows="0" insertColumns="0" insertRows="0" insertHyperlinks="0" deleteColumns="0" deleteRows="0" sort="0" autoFilter="0" pivotTables="0"/>
  <autoFilter ref="A5:AF5" xr:uid="{00000000-0001-0000-0300-000000000000}">
    <sortState xmlns:xlrd2="http://schemas.microsoft.com/office/spreadsheetml/2017/richdata2" ref="A7:AF53">
      <sortCondition ref="A5"/>
    </sortState>
  </autoFilter>
  <customSheetViews>
    <customSheetView guid="{13216E63-8FBE-47FA-9F02-382E8E55E3A8}">
      <selection activeCell="C27" sqref="C27"/>
      <pageMargins left="0.7" right="0.7" top="0.75" bottom="0.75" header="0.3" footer="0.3"/>
    </customSheetView>
    <customSheetView guid="{AB80CFD8-4C2D-4576-8E21-CD7665EC9CA8}">
      <selection activeCell="C37" sqref="C37"/>
      <pageMargins left="0.7" right="0.7" top="0.75" bottom="0.75" header="0.3" footer="0.3"/>
    </customSheetView>
    <customSheetView guid="{052370CE-8A53-4948-80DD-A6EABDEEC035}" topLeftCell="A16">
      <selection activeCell="C35" sqref="C35"/>
      <pageMargins left="0.7" right="0.7" top="0.75" bottom="0.75" header="0.3" footer="0.3"/>
    </customSheetView>
  </customSheetViews>
  <mergeCells count="2">
    <mergeCell ref="B3:B5"/>
    <mergeCell ref="A4:A5"/>
  </mergeCells>
  <pageMargins left="0.25" right="0.25" top="0.25" bottom="0.25" header="0.3" footer="0.3"/>
  <pageSetup paperSize="5" scale="58" fitToHeight="11"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5"/>
  <sheetViews>
    <sheetView zoomScale="110" zoomScaleNormal="110" workbookViewId="0"/>
  </sheetViews>
  <sheetFormatPr defaultRowHeight="15" x14ac:dyDescent="0.25"/>
  <cols>
    <col min="1" max="1" width="8.5703125" style="42" customWidth="1"/>
    <col min="2" max="2" width="4.28515625" style="42" customWidth="1"/>
    <col min="3" max="3" width="76" style="42" customWidth="1"/>
    <col min="4" max="4" width="9" style="42" hidden="1" customWidth="1"/>
    <col min="5" max="5" width="13.7109375" style="42" hidden="1" customWidth="1"/>
    <col min="6" max="6" width="11.85546875" style="42" customWidth="1"/>
    <col min="7" max="7" width="11.85546875" style="80" hidden="1" customWidth="1"/>
    <col min="8" max="8" width="11.85546875" style="80" customWidth="1"/>
    <col min="9" max="9" width="11.85546875" style="42" hidden="1" customWidth="1"/>
    <col min="10" max="10" width="11.28515625" style="42" customWidth="1"/>
    <col min="11" max="11" width="11.140625" style="42" hidden="1" customWidth="1"/>
    <col min="12" max="12" width="11.140625" style="42" customWidth="1"/>
    <col min="13" max="13" width="9.140625" style="42" hidden="1" customWidth="1"/>
    <col min="14" max="14" width="11.7109375" style="42" customWidth="1"/>
    <col min="15" max="15" width="14.42578125" style="42" hidden="1" customWidth="1"/>
    <col min="16" max="16" width="12.28515625" style="42" customWidth="1"/>
    <col min="17" max="16384" width="9.140625" style="42"/>
  </cols>
  <sheetData>
    <row r="1" spans="1:18" s="80" customFormat="1" x14ac:dyDescent="0.25"/>
    <row r="2" spans="1:18" s="80" customFormat="1" ht="26.25" x14ac:dyDescent="0.4">
      <c r="A2" s="157" t="s">
        <v>353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ht="15.75" thickBot="1" x14ac:dyDescent="0.3"/>
    <row r="4" spans="1:18" x14ac:dyDescent="0.25">
      <c r="A4" s="39"/>
      <c r="B4" s="23"/>
      <c r="C4" s="6"/>
      <c r="D4" s="8"/>
      <c r="E4" s="14">
        <v>13</v>
      </c>
      <c r="F4" s="68">
        <v>13</v>
      </c>
      <c r="G4" s="34">
        <v>44</v>
      </c>
      <c r="H4" s="12">
        <v>44</v>
      </c>
      <c r="I4" s="34">
        <v>47</v>
      </c>
      <c r="J4" s="12">
        <v>47</v>
      </c>
      <c r="K4" s="30">
        <v>48</v>
      </c>
      <c r="L4" s="67">
        <v>48</v>
      </c>
      <c r="M4" s="34">
        <v>47</v>
      </c>
      <c r="N4" s="12">
        <v>47</v>
      </c>
      <c r="O4" s="16">
        <v>52</v>
      </c>
      <c r="P4" s="16">
        <v>52</v>
      </c>
    </row>
    <row r="5" spans="1:18" ht="54" customHeight="1" thickBot="1" x14ac:dyDescent="0.3">
      <c r="A5" s="40"/>
      <c r="B5" s="38"/>
      <c r="C5" s="7"/>
      <c r="D5" s="7"/>
      <c r="E5" s="48" t="s">
        <v>273</v>
      </c>
      <c r="F5" s="69" t="s">
        <v>273</v>
      </c>
      <c r="G5" s="57" t="s">
        <v>276</v>
      </c>
      <c r="H5" s="51" t="s">
        <v>276</v>
      </c>
      <c r="I5" s="57" t="s">
        <v>279</v>
      </c>
      <c r="J5" s="51" t="s">
        <v>279</v>
      </c>
      <c r="K5" s="57" t="s">
        <v>278</v>
      </c>
      <c r="L5" s="51" t="s">
        <v>278</v>
      </c>
      <c r="M5" s="57" t="s">
        <v>279</v>
      </c>
      <c r="N5" s="51" t="s">
        <v>279</v>
      </c>
      <c r="O5" s="115" t="s">
        <v>339</v>
      </c>
      <c r="P5" s="115" t="s">
        <v>339</v>
      </c>
    </row>
    <row r="6" spans="1:18" ht="44.25" thickBot="1" x14ac:dyDescent="0.3">
      <c r="A6" s="66" t="s">
        <v>51</v>
      </c>
      <c r="B6" s="37" t="s">
        <v>0</v>
      </c>
      <c r="C6" s="234" t="s">
        <v>1</v>
      </c>
      <c r="D6" s="63" t="s">
        <v>261</v>
      </c>
      <c r="E6" s="15" t="s">
        <v>259</v>
      </c>
      <c r="F6" s="162" t="s">
        <v>260</v>
      </c>
      <c r="G6" s="163" t="s">
        <v>259</v>
      </c>
      <c r="H6" s="115" t="s">
        <v>260</v>
      </c>
      <c r="I6" s="164" t="s">
        <v>259</v>
      </c>
      <c r="J6" s="165" t="s">
        <v>260</v>
      </c>
      <c r="K6" s="164" t="s">
        <v>259</v>
      </c>
      <c r="L6" s="166" t="s">
        <v>260</v>
      </c>
      <c r="M6" s="164" t="s">
        <v>259</v>
      </c>
      <c r="N6" s="165" t="s">
        <v>260</v>
      </c>
      <c r="O6" s="164" t="s">
        <v>259</v>
      </c>
      <c r="P6" s="165" t="s">
        <v>260</v>
      </c>
    </row>
    <row r="7" spans="1:18" ht="18" customHeight="1" x14ac:dyDescent="0.25">
      <c r="A7" s="64" t="s">
        <v>285</v>
      </c>
      <c r="B7" s="65" t="s">
        <v>9</v>
      </c>
      <c r="C7" s="235" t="s">
        <v>251</v>
      </c>
      <c r="D7" s="76">
        <v>0.17</v>
      </c>
      <c r="E7" s="31">
        <v>24.116651520000001</v>
      </c>
      <c r="F7" s="167">
        <f>ROUND((E7*D7)+E7,2)</f>
        <v>28.22</v>
      </c>
      <c r="G7" s="168">
        <v>24.116651520000001</v>
      </c>
      <c r="H7" s="169">
        <f>ROUND((G7*D7)+G7,2)</f>
        <v>28.22</v>
      </c>
      <c r="I7" s="168">
        <v>0</v>
      </c>
      <c r="J7" s="167">
        <f t="shared" ref="J7:J15" si="0">ROUND((I7*D7)+I7,2)</f>
        <v>0</v>
      </c>
      <c r="K7" s="168">
        <v>0</v>
      </c>
      <c r="L7" s="167">
        <f t="shared" ref="L7:L15" si="1">ROUND((K7*D7)+K7,2)</f>
        <v>0</v>
      </c>
      <c r="M7" s="168">
        <v>0</v>
      </c>
      <c r="N7" s="167">
        <f>ROUND((M7*L7)+M7,2)</f>
        <v>0</v>
      </c>
      <c r="O7" s="168">
        <v>0</v>
      </c>
      <c r="P7" s="167">
        <f t="shared" ref="P7:P15" si="2">ROUND((O7*D7)+O7,2)</f>
        <v>0</v>
      </c>
    </row>
    <row r="8" spans="1:18" ht="18" customHeight="1" x14ac:dyDescent="0.25">
      <c r="A8" s="43" t="s">
        <v>157</v>
      </c>
      <c r="B8" s="18"/>
      <c r="C8" s="236" t="s">
        <v>365</v>
      </c>
      <c r="D8" s="77">
        <v>0.17</v>
      </c>
      <c r="E8" s="33">
        <v>32.104051200000001</v>
      </c>
      <c r="F8" s="170">
        <f>ROUND((E8*D8)+E8,2)</f>
        <v>37.56</v>
      </c>
      <c r="G8" s="171">
        <v>0</v>
      </c>
      <c r="H8" s="172">
        <f t="shared" ref="H8:H14" si="3">ROUND((G8*D8)+G8,2)</f>
        <v>0</v>
      </c>
      <c r="I8" s="171">
        <v>32.104051200000001</v>
      </c>
      <c r="J8" s="170">
        <f t="shared" si="0"/>
        <v>37.56</v>
      </c>
      <c r="K8" s="171">
        <v>32.104051200000001</v>
      </c>
      <c r="L8" s="170">
        <f t="shared" si="1"/>
        <v>37.56</v>
      </c>
      <c r="M8" s="171">
        <v>32.104051200000001</v>
      </c>
      <c r="N8" s="170">
        <f t="shared" ref="N8:N15" si="4">ROUND((M8*D8)+M8,2)</f>
        <v>37.56</v>
      </c>
      <c r="O8" s="171">
        <v>0</v>
      </c>
      <c r="P8" s="170">
        <f t="shared" si="2"/>
        <v>0</v>
      </c>
    </row>
    <row r="9" spans="1:18" ht="18" customHeight="1" x14ac:dyDescent="0.25">
      <c r="A9" s="43" t="s">
        <v>160</v>
      </c>
      <c r="B9" s="18"/>
      <c r="C9" s="237" t="s">
        <v>252</v>
      </c>
      <c r="D9" s="77">
        <v>0.17</v>
      </c>
      <c r="E9" s="33">
        <v>0</v>
      </c>
      <c r="F9" s="170">
        <f t="shared" ref="F9:F14" si="5">ROUND((E9*D9)+E9,2)</f>
        <v>0</v>
      </c>
      <c r="G9" s="171">
        <v>0</v>
      </c>
      <c r="H9" s="172">
        <f t="shared" si="3"/>
        <v>0</v>
      </c>
      <c r="I9" s="171">
        <v>119.9418</v>
      </c>
      <c r="J9" s="170">
        <f t="shared" si="0"/>
        <v>140.33000000000001</v>
      </c>
      <c r="K9" s="171">
        <v>119.9418</v>
      </c>
      <c r="L9" s="170">
        <f t="shared" si="1"/>
        <v>140.33000000000001</v>
      </c>
      <c r="M9" s="171">
        <v>119.9418</v>
      </c>
      <c r="N9" s="170">
        <f t="shared" si="4"/>
        <v>140.33000000000001</v>
      </c>
      <c r="O9" s="171">
        <v>0</v>
      </c>
      <c r="P9" s="170">
        <f t="shared" si="2"/>
        <v>0</v>
      </c>
    </row>
    <row r="10" spans="1:18" ht="18" customHeight="1" x14ac:dyDescent="0.25">
      <c r="A10" s="43" t="s">
        <v>156</v>
      </c>
      <c r="B10" s="18"/>
      <c r="C10" s="236" t="s">
        <v>249</v>
      </c>
      <c r="D10" s="77">
        <v>0.17</v>
      </c>
      <c r="E10" s="33">
        <v>0</v>
      </c>
      <c r="F10" s="170">
        <f t="shared" si="5"/>
        <v>0</v>
      </c>
      <c r="G10" s="171">
        <v>0</v>
      </c>
      <c r="H10" s="172">
        <f t="shared" si="3"/>
        <v>0</v>
      </c>
      <c r="I10" s="171">
        <v>202.59752448000003</v>
      </c>
      <c r="J10" s="170">
        <f t="shared" si="0"/>
        <v>237.04</v>
      </c>
      <c r="K10" s="171">
        <v>202.59752448000003</v>
      </c>
      <c r="L10" s="170">
        <f t="shared" si="1"/>
        <v>237.04</v>
      </c>
      <c r="M10" s="171">
        <v>202.59752448000003</v>
      </c>
      <c r="N10" s="170">
        <f t="shared" si="4"/>
        <v>237.04</v>
      </c>
      <c r="O10" s="171">
        <v>0</v>
      </c>
      <c r="P10" s="170">
        <f t="shared" si="2"/>
        <v>0</v>
      </c>
    </row>
    <row r="11" spans="1:18" ht="31.5" customHeight="1" x14ac:dyDescent="0.25">
      <c r="A11" s="43" t="s">
        <v>159</v>
      </c>
      <c r="B11" s="18"/>
      <c r="C11" s="238" t="s">
        <v>366</v>
      </c>
      <c r="D11" s="77">
        <v>0.17</v>
      </c>
      <c r="E11" s="33">
        <v>0</v>
      </c>
      <c r="F11" s="170">
        <f t="shared" si="5"/>
        <v>0</v>
      </c>
      <c r="G11" s="171">
        <v>0</v>
      </c>
      <c r="H11" s="172">
        <f t="shared" si="3"/>
        <v>0</v>
      </c>
      <c r="I11" s="171">
        <v>180.04746239999997</v>
      </c>
      <c r="J11" s="170">
        <f t="shared" si="0"/>
        <v>210.66</v>
      </c>
      <c r="K11" s="171">
        <v>180.04746239999997</v>
      </c>
      <c r="L11" s="170">
        <f t="shared" si="1"/>
        <v>210.66</v>
      </c>
      <c r="M11" s="171">
        <v>180.04746239999997</v>
      </c>
      <c r="N11" s="170">
        <f t="shared" si="4"/>
        <v>210.66</v>
      </c>
      <c r="O11" s="171">
        <v>0</v>
      </c>
      <c r="P11" s="170">
        <f t="shared" si="2"/>
        <v>0</v>
      </c>
    </row>
    <row r="12" spans="1:18" ht="18" customHeight="1" x14ac:dyDescent="0.25">
      <c r="A12" s="43" t="s">
        <v>159</v>
      </c>
      <c r="B12" s="18" t="s">
        <v>14</v>
      </c>
      <c r="C12" s="236" t="s">
        <v>250</v>
      </c>
      <c r="D12" s="77">
        <v>0.17</v>
      </c>
      <c r="E12" s="33">
        <v>0</v>
      </c>
      <c r="F12" s="170">
        <f t="shared" si="5"/>
        <v>0</v>
      </c>
      <c r="G12" s="171">
        <v>0</v>
      </c>
      <c r="H12" s="172">
        <f t="shared" si="3"/>
        <v>0</v>
      </c>
      <c r="I12" s="171">
        <v>161.97652224000001</v>
      </c>
      <c r="J12" s="170">
        <f t="shared" si="0"/>
        <v>189.51</v>
      </c>
      <c r="K12" s="171">
        <v>161.97652224000001</v>
      </c>
      <c r="L12" s="170">
        <f t="shared" si="1"/>
        <v>189.51</v>
      </c>
      <c r="M12" s="171">
        <v>161.97652224000001</v>
      </c>
      <c r="N12" s="170">
        <f t="shared" si="4"/>
        <v>189.51</v>
      </c>
      <c r="O12" s="171">
        <v>0</v>
      </c>
      <c r="P12" s="170">
        <f t="shared" si="2"/>
        <v>0</v>
      </c>
    </row>
    <row r="13" spans="1:18" ht="33" customHeight="1" x14ac:dyDescent="0.25">
      <c r="A13" s="215" t="s">
        <v>158</v>
      </c>
      <c r="B13" s="210" t="s">
        <v>9</v>
      </c>
      <c r="C13" s="239" t="s">
        <v>367</v>
      </c>
      <c r="D13" s="223">
        <v>0.17</v>
      </c>
      <c r="E13" s="212">
        <v>0</v>
      </c>
      <c r="F13" s="213">
        <f t="shared" si="5"/>
        <v>0</v>
      </c>
      <c r="G13" s="224">
        <v>0</v>
      </c>
      <c r="H13" s="221">
        <f t="shared" si="3"/>
        <v>0</v>
      </c>
      <c r="I13" s="224">
        <v>218.88122880000003</v>
      </c>
      <c r="J13" s="213">
        <f t="shared" si="0"/>
        <v>256.08999999999997</v>
      </c>
      <c r="K13" s="224">
        <v>218.88122880000003</v>
      </c>
      <c r="L13" s="213">
        <f t="shared" si="1"/>
        <v>256.08999999999997</v>
      </c>
      <c r="M13" s="224">
        <v>218.88122880000003</v>
      </c>
      <c r="N13" s="213">
        <f t="shared" si="4"/>
        <v>256.08999999999997</v>
      </c>
      <c r="O13" s="224">
        <v>0</v>
      </c>
      <c r="P13" s="213">
        <f t="shared" si="2"/>
        <v>0</v>
      </c>
      <c r="R13" s="80"/>
    </row>
    <row r="14" spans="1:18" ht="31.5" customHeight="1" x14ac:dyDescent="0.25">
      <c r="A14" s="215" t="s">
        <v>158</v>
      </c>
      <c r="B14" s="210" t="s">
        <v>11</v>
      </c>
      <c r="C14" s="240" t="s">
        <v>368</v>
      </c>
      <c r="D14" s="223">
        <v>0.17</v>
      </c>
      <c r="E14" s="212">
        <v>0</v>
      </c>
      <c r="F14" s="213">
        <f t="shared" si="5"/>
        <v>0</v>
      </c>
      <c r="G14" s="224">
        <v>0</v>
      </c>
      <c r="H14" s="221">
        <f t="shared" si="3"/>
        <v>0</v>
      </c>
      <c r="I14" s="224">
        <v>249.74966015999999</v>
      </c>
      <c r="J14" s="213">
        <f t="shared" si="0"/>
        <v>292.20999999999998</v>
      </c>
      <c r="K14" s="224">
        <v>249.74966015999999</v>
      </c>
      <c r="L14" s="213">
        <f t="shared" si="1"/>
        <v>292.20999999999998</v>
      </c>
      <c r="M14" s="224">
        <v>249.74966015999999</v>
      </c>
      <c r="N14" s="213">
        <f t="shared" si="4"/>
        <v>292.20999999999998</v>
      </c>
      <c r="O14" s="224">
        <v>0</v>
      </c>
      <c r="P14" s="213">
        <f t="shared" si="2"/>
        <v>0</v>
      </c>
    </row>
    <row r="15" spans="1:18" ht="30.75" thickBot="1" x14ac:dyDescent="0.3">
      <c r="A15" s="116" t="s">
        <v>80</v>
      </c>
      <c r="B15" s="125"/>
      <c r="C15" s="241" t="s">
        <v>347</v>
      </c>
      <c r="D15" s="78">
        <v>0.17</v>
      </c>
      <c r="E15" s="114">
        <v>0</v>
      </c>
      <c r="F15" s="173">
        <f t="shared" ref="F15" si="6">ROUND((E15*D15)+E15,2)</f>
        <v>0</v>
      </c>
      <c r="G15" s="174">
        <v>0</v>
      </c>
      <c r="H15" s="175">
        <f t="shared" ref="H15" si="7">ROUND((G15*D15)+G15,2)</f>
        <v>0</v>
      </c>
      <c r="I15" s="174">
        <v>0</v>
      </c>
      <c r="J15" s="173">
        <f t="shared" si="0"/>
        <v>0</v>
      </c>
      <c r="K15" s="174">
        <v>0</v>
      </c>
      <c r="L15" s="173">
        <f t="shared" si="1"/>
        <v>0</v>
      </c>
      <c r="M15" s="174">
        <v>0</v>
      </c>
      <c r="N15" s="173">
        <f t="shared" si="4"/>
        <v>0</v>
      </c>
      <c r="O15" s="174">
        <v>453.56</v>
      </c>
      <c r="P15" s="173">
        <f t="shared" si="2"/>
        <v>530.66999999999996</v>
      </c>
    </row>
  </sheetData>
  <sheetProtection algorithmName="SHA-512" hashValue="ugxs3rrfRMwM2jqqNJ8n1id8ADi8+WNq5dMedcDHIa6Vol9h7Ltaih2bx4lbEfQWSkTZJK673oGEobcO/wTlqg==" saltValue="S/aQy2IINHlxOvsmkA7RQA==" spinCount="100000" sheet="1" formatCells="0" formatColumns="0" formatRows="0" insertColumns="0" insertRows="0" insertHyperlinks="0" deleteColumns="0" deleteRows="0" sort="0" autoFilter="0" pivotTables="0"/>
  <customSheetViews>
    <customSheetView guid="{13216E63-8FBE-47FA-9F02-382E8E55E3A8}">
      <selection activeCell="A28" sqref="A28"/>
      <pageMargins left="0.7" right="0.7" top="0.75" bottom="0.75" header="0.3" footer="0.3"/>
    </customSheetView>
    <customSheetView guid="{AB80CFD8-4C2D-4576-8E21-CD7665EC9CA8}">
      <selection activeCell="A28" sqref="A28"/>
      <pageMargins left="0.7" right="0.7" top="0.75" bottom="0.75" header="0.3" footer="0.3"/>
    </customSheetView>
    <customSheetView guid="{052370CE-8A53-4948-80DD-A6EABDEEC035}">
      <selection activeCell="A28" sqref="A28"/>
      <pageMargins left="0.7" right="0.7" top="0.75" bottom="0.75" header="0.3" footer="0.3"/>
    </customSheetView>
  </customSheetViews>
  <pageMargins left="0.25" right="0.25" top="0.25" bottom="0.25" header="0.3" footer="0.3"/>
  <pageSetup scale="84" fitToHeight="4" orientation="landscape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R20"/>
  <sheetViews>
    <sheetView zoomScale="110" zoomScaleNormal="110" workbookViewId="0"/>
  </sheetViews>
  <sheetFormatPr defaultRowHeight="15" x14ac:dyDescent="0.25"/>
  <cols>
    <col min="2" max="2" width="5.140625" customWidth="1"/>
    <col min="3" max="3" width="82.140625" customWidth="1"/>
    <col min="4" max="4" width="10" style="79" hidden="1" customWidth="1"/>
    <col min="5" max="5" width="9.140625" hidden="1" customWidth="1"/>
    <col min="6" max="6" width="9.140625" style="79" customWidth="1"/>
    <col min="7" max="7" width="9.140625" hidden="1" customWidth="1"/>
    <col min="8" max="8" width="9.85546875" style="79" customWidth="1"/>
    <col min="9" max="9" width="11.5703125" hidden="1" customWidth="1"/>
    <col min="10" max="10" width="11.5703125" style="79" customWidth="1"/>
    <col min="11" max="11" width="11.42578125" hidden="1" customWidth="1"/>
    <col min="12" max="12" width="11.42578125" style="79" customWidth="1"/>
    <col min="13" max="13" width="0" hidden="1" customWidth="1"/>
    <col min="14" max="14" width="9.140625" style="79"/>
    <col min="15" max="15" width="0" hidden="1" customWidth="1"/>
    <col min="16" max="16" width="9.140625" style="79"/>
    <col min="17" max="17" width="0" style="79" hidden="1" customWidth="1"/>
  </cols>
  <sheetData>
    <row r="2" spans="1:18" ht="26.25" x14ac:dyDescent="0.4">
      <c r="A2" s="157" t="s">
        <v>331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1" customFormat="1" ht="16.5" thickBot="1" x14ac:dyDescent="0.3">
      <c r="A3" s="258"/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</row>
    <row r="4" spans="1:18" ht="30" customHeight="1" x14ac:dyDescent="0.25">
      <c r="A4" s="198"/>
      <c r="B4" s="259" t="s">
        <v>0</v>
      </c>
      <c r="C4" s="247"/>
      <c r="D4" s="242"/>
      <c r="E4" s="10">
        <v>1</v>
      </c>
      <c r="F4" s="16">
        <v>1</v>
      </c>
      <c r="G4" s="14">
        <v>2</v>
      </c>
      <c r="H4" s="11">
        <v>2</v>
      </c>
      <c r="I4" s="10">
        <v>57</v>
      </c>
      <c r="J4" s="16">
        <v>57</v>
      </c>
      <c r="K4" s="10">
        <v>67</v>
      </c>
      <c r="L4" s="16">
        <v>67</v>
      </c>
      <c r="M4" s="10">
        <v>83</v>
      </c>
      <c r="N4" s="16">
        <v>83</v>
      </c>
      <c r="O4" s="10">
        <v>84</v>
      </c>
      <c r="P4" s="10">
        <v>84</v>
      </c>
      <c r="Q4" s="10">
        <v>85</v>
      </c>
      <c r="R4" s="16">
        <v>85</v>
      </c>
    </row>
    <row r="5" spans="1:18" s="83" customFormat="1" ht="30" customHeight="1" thickBot="1" x14ac:dyDescent="0.3">
      <c r="A5" s="199"/>
      <c r="B5" s="260"/>
      <c r="C5" s="243"/>
      <c r="D5" s="243"/>
      <c r="E5" s="46" t="s">
        <v>34</v>
      </c>
      <c r="F5" s="47" t="s">
        <v>34</v>
      </c>
      <c r="G5" s="53" t="s">
        <v>35</v>
      </c>
      <c r="H5" s="54" t="s">
        <v>35</v>
      </c>
      <c r="I5" s="200" t="s">
        <v>41</v>
      </c>
      <c r="J5" s="49" t="s">
        <v>41</v>
      </c>
      <c r="K5" s="46" t="s">
        <v>44</v>
      </c>
      <c r="L5" s="47" t="s">
        <v>44</v>
      </c>
      <c r="M5" s="46" t="s">
        <v>102</v>
      </c>
      <c r="N5" s="47" t="s">
        <v>102</v>
      </c>
      <c r="O5" s="46" t="s">
        <v>333</v>
      </c>
      <c r="P5" s="46" t="s">
        <v>333</v>
      </c>
      <c r="Q5" s="46" t="s">
        <v>334</v>
      </c>
      <c r="R5" s="47" t="s">
        <v>334</v>
      </c>
    </row>
    <row r="6" spans="1:18" s="83" customFormat="1" ht="30" customHeight="1" thickBot="1" x14ac:dyDescent="0.3">
      <c r="A6" s="201" t="s">
        <v>51</v>
      </c>
      <c r="B6" s="261"/>
      <c r="C6" s="248" t="s">
        <v>1</v>
      </c>
      <c r="D6" s="244" t="s">
        <v>261</v>
      </c>
      <c r="E6" s="164" t="s">
        <v>259</v>
      </c>
      <c r="F6" s="165" t="s">
        <v>260</v>
      </c>
      <c r="G6" s="176" t="s">
        <v>259</v>
      </c>
      <c r="H6" s="165" t="s">
        <v>260</v>
      </c>
      <c r="I6" s="164" t="s">
        <v>259</v>
      </c>
      <c r="J6" s="165" t="s">
        <v>260</v>
      </c>
      <c r="K6" s="164" t="s">
        <v>259</v>
      </c>
      <c r="L6" s="165" t="s">
        <v>260</v>
      </c>
      <c r="M6" s="164" t="s">
        <v>259</v>
      </c>
      <c r="N6" s="165" t="s">
        <v>260</v>
      </c>
      <c r="O6" s="164" t="s">
        <v>259</v>
      </c>
      <c r="P6" s="165" t="s">
        <v>260</v>
      </c>
      <c r="Q6" s="164" t="s">
        <v>259</v>
      </c>
      <c r="R6" s="165" t="s">
        <v>260</v>
      </c>
    </row>
    <row r="7" spans="1:18" s="83" customFormat="1" ht="34.5" customHeight="1" x14ac:dyDescent="0.25">
      <c r="A7" s="84">
        <v>97151</v>
      </c>
      <c r="B7" s="251"/>
      <c r="C7" s="249" t="s">
        <v>103</v>
      </c>
      <c r="D7" s="245">
        <v>0.17</v>
      </c>
      <c r="E7" s="202">
        <v>44.945671680000004</v>
      </c>
      <c r="F7" s="203">
        <f t="shared" ref="F7:F13" si="0">ROUND((E7*D7)+E7,2)</f>
        <v>52.59</v>
      </c>
      <c r="G7" s="204">
        <v>44.945671680000004</v>
      </c>
      <c r="H7" s="203">
        <f t="shared" ref="H7:H13" si="1">ROUND((G7*D7)+G7,2)</f>
        <v>52.59</v>
      </c>
      <c r="I7" s="204">
        <v>44.945671680000004</v>
      </c>
      <c r="J7" s="205">
        <f t="shared" ref="J7:J13" si="2">ROUND((I7*D7)+I7,2)</f>
        <v>52.59</v>
      </c>
      <c r="K7" s="204">
        <v>44.945671680000004</v>
      </c>
      <c r="L7" s="203">
        <f t="shared" ref="L7:L13" si="3">ROUND((K7*D7)+K7,2)</f>
        <v>52.59</v>
      </c>
      <c r="M7" s="204">
        <v>44.95</v>
      </c>
      <c r="N7" s="203">
        <f t="shared" ref="N7:N13" si="4">ROUND((M7*D7)+M7,2)</f>
        <v>52.59</v>
      </c>
      <c r="O7" s="204">
        <v>0</v>
      </c>
      <c r="P7" s="203">
        <f t="shared" ref="P7:P13" si="5">ROUND((O7*D7)+O7,2)</f>
        <v>0</v>
      </c>
      <c r="Q7" s="204">
        <v>0</v>
      </c>
      <c r="R7" s="205">
        <f t="shared" ref="R7:R13" si="6">ROUND((Q7*D7)+Q7,2)</f>
        <v>0</v>
      </c>
    </row>
    <row r="8" spans="1:18" s="83" customFormat="1" ht="34.5" customHeight="1" x14ac:dyDescent="0.25">
      <c r="A8" s="84">
        <v>97152</v>
      </c>
      <c r="B8" s="251"/>
      <c r="C8" s="249" t="s">
        <v>104</v>
      </c>
      <c r="D8" s="245">
        <v>0.17</v>
      </c>
      <c r="E8" s="202">
        <v>0</v>
      </c>
      <c r="F8" s="203">
        <f t="shared" si="0"/>
        <v>0</v>
      </c>
      <c r="G8" s="204">
        <v>0</v>
      </c>
      <c r="H8" s="203">
        <f>ROUND((G8*D8)+G8,2)</f>
        <v>0</v>
      </c>
      <c r="I8" s="204">
        <v>29.96378112</v>
      </c>
      <c r="J8" s="203">
        <f t="shared" si="2"/>
        <v>35.06</v>
      </c>
      <c r="K8" s="204">
        <v>29.96378112</v>
      </c>
      <c r="L8" s="203">
        <f t="shared" si="3"/>
        <v>35.06</v>
      </c>
      <c r="M8" s="204">
        <v>0</v>
      </c>
      <c r="N8" s="203">
        <f t="shared" si="4"/>
        <v>0</v>
      </c>
      <c r="O8" s="204">
        <v>29.96378112</v>
      </c>
      <c r="P8" s="203">
        <f t="shared" si="5"/>
        <v>35.06</v>
      </c>
      <c r="Q8" s="204">
        <v>29.96378112</v>
      </c>
      <c r="R8" s="203">
        <f t="shared" si="6"/>
        <v>35.06</v>
      </c>
    </row>
    <row r="9" spans="1:18" s="83" customFormat="1" ht="32.25" customHeight="1" x14ac:dyDescent="0.25">
      <c r="A9" s="84">
        <v>97153</v>
      </c>
      <c r="B9" s="251"/>
      <c r="C9" s="249" t="s">
        <v>105</v>
      </c>
      <c r="D9" s="245">
        <v>0.17</v>
      </c>
      <c r="E9" s="202">
        <v>0</v>
      </c>
      <c r="F9" s="203">
        <f t="shared" si="0"/>
        <v>0</v>
      </c>
      <c r="G9" s="204">
        <v>0</v>
      </c>
      <c r="H9" s="203">
        <f t="shared" si="1"/>
        <v>0</v>
      </c>
      <c r="I9" s="204">
        <v>29.96378112</v>
      </c>
      <c r="J9" s="203">
        <f t="shared" si="2"/>
        <v>35.06</v>
      </c>
      <c r="K9" s="204">
        <v>29.96378112</v>
      </c>
      <c r="L9" s="203">
        <f t="shared" si="3"/>
        <v>35.06</v>
      </c>
      <c r="M9" s="204">
        <v>29.96</v>
      </c>
      <c r="N9" s="203">
        <f t="shared" si="4"/>
        <v>35.049999999999997</v>
      </c>
      <c r="O9" s="204">
        <v>29.96378112</v>
      </c>
      <c r="P9" s="203">
        <f t="shared" si="5"/>
        <v>35.06</v>
      </c>
      <c r="Q9" s="204">
        <v>29.96378112</v>
      </c>
      <c r="R9" s="203">
        <f t="shared" si="6"/>
        <v>35.06</v>
      </c>
    </row>
    <row r="10" spans="1:18" s="83" customFormat="1" ht="33" customHeight="1" x14ac:dyDescent="0.25">
      <c r="A10" s="84">
        <v>97154</v>
      </c>
      <c r="B10" s="251"/>
      <c r="C10" s="249" t="s">
        <v>106</v>
      </c>
      <c r="D10" s="245">
        <v>0.17</v>
      </c>
      <c r="E10" s="202">
        <v>0</v>
      </c>
      <c r="F10" s="203">
        <f t="shared" si="0"/>
        <v>0</v>
      </c>
      <c r="G10" s="204">
        <v>0</v>
      </c>
      <c r="H10" s="203">
        <f t="shared" si="1"/>
        <v>0</v>
      </c>
      <c r="I10" s="204">
        <v>29.96378112</v>
      </c>
      <c r="J10" s="203">
        <f t="shared" si="2"/>
        <v>35.06</v>
      </c>
      <c r="K10" s="204">
        <v>29.96378112</v>
      </c>
      <c r="L10" s="203">
        <f t="shared" si="3"/>
        <v>35.06</v>
      </c>
      <c r="M10" s="204">
        <v>29.96378112</v>
      </c>
      <c r="N10" s="203">
        <f t="shared" si="4"/>
        <v>35.06</v>
      </c>
      <c r="O10" s="204">
        <v>29.96378112</v>
      </c>
      <c r="P10" s="203">
        <f t="shared" si="5"/>
        <v>35.06</v>
      </c>
      <c r="Q10" s="204">
        <v>29.96378112</v>
      </c>
      <c r="R10" s="203">
        <f t="shared" si="6"/>
        <v>35.06</v>
      </c>
    </row>
    <row r="11" spans="1:18" s="83" customFormat="1" ht="42" customHeight="1" x14ac:dyDescent="0.25">
      <c r="A11" s="84">
        <v>97155</v>
      </c>
      <c r="B11" s="251"/>
      <c r="C11" s="249" t="s">
        <v>161</v>
      </c>
      <c r="D11" s="245">
        <v>0.17</v>
      </c>
      <c r="E11" s="202">
        <v>29.96378112</v>
      </c>
      <c r="F11" s="203">
        <f t="shared" si="0"/>
        <v>35.06</v>
      </c>
      <c r="G11" s="204">
        <v>29.96378112</v>
      </c>
      <c r="H11" s="203">
        <f t="shared" si="1"/>
        <v>35.06</v>
      </c>
      <c r="I11" s="204">
        <v>29.96378112</v>
      </c>
      <c r="J11" s="203">
        <f t="shared" si="2"/>
        <v>35.06</v>
      </c>
      <c r="K11" s="204">
        <v>29.96378112</v>
      </c>
      <c r="L11" s="203">
        <f t="shared" si="3"/>
        <v>35.06</v>
      </c>
      <c r="M11" s="204">
        <v>29.96378112</v>
      </c>
      <c r="N11" s="203">
        <f t="shared" si="4"/>
        <v>35.06</v>
      </c>
      <c r="O11" s="204">
        <v>0</v>
      </c>
      <c r="P11" s="203">
        <f t="shared" si="5"/>
        <v>0</v>
      </c>
      <c r="Q11" s="204">
        <v>0</v>
      </c>
      <c r="R11" s="203">
        <f t="shared" si="6"/>
        <v>0</v>
      </c>
    </row>
    <row r="12" spans="1:18" s="83" customFormat="1" ht="39.75" customHeight="1" x14ac:dyDescent="0.25">
      <c r="A12" s="84">
        <v>97156</v>
      </c>
      <c r="B12" s="251"/>
      <c r="C12" s="249" t="s">
        <v>107</v>
      </c>
      <c r="D12" s="245">
        <v>0.17</v>
      </c>
      <c r="E12" s="202">
        <v>44.945671680000004</v>
      </c>
      <c r="F12" s="203">
        <f t="shared" si="0"/>
        <v>52.59</v>
      </c>
      <c r="G12" s="204">
        <v>44.945671680000004</v>
      </c>
      <c r="H12" s="203">
        <f t="shared" si="1"/>
        <v>52.59</v>
      </c>
      <c r="I12" s="204">
        <v>44.945671680000004</v>
      </c>
      <c r="J12" s="203">
        <f t="shared" si="2"/>
        <v>52.59</v>
      </c>
      <c r="K12" s="204">
        <v>44.945671680000004</v>
      </c>
      <c r="L12" s="203">
        <f t="shared" si="3"/>
        <v>52.59</v>
      </c>
      <c r="M12" s="204">
        <v>44.945671680000004</v>
      </c>
      <c r="N12" s="203">
        <f t="shared" si="4"/>
        <v>52.59</v>
      </c>
      <c r="O12" s="204">
        <v>0</v>
      </c>
      <c r="P12" s="203">
        <f t="shared" si="5"/>
        <v>0</v>
      </c>
      <c r="Q12" s="204">
        <v>0</v>
      </c>
      <c r="R12" s="203">
        <f t="shared" si="6"/>
        <v>0</v>
      </c>
    </row>
    <row r="13" spans="1:18" s="83" customFormat="1" ht="34.5" customHeight="1" thickBot="1" x14ac:dyDescent="0.3">
      <c r="A13" s="85">
        <v>97158</v>
      </c>
      <c r="B13" s="252"/>
      <c r="C13" s="250" t="s">
        <v>108</v>
      </c>
      <c r="D13" s="246">
        <v>0.17</v>
      </c>
      <c r="E13" s="206">
        <v>44.945671680000004</v>
      </c>
      <c r="F13" s="207">
        <f t="shared" si="0"/>
        <v>52.59</v>
      </c>
      <c r="G13" s="208">
        <v>44.945671680000004</v>
      </c>
      <c r="H13" s="207">
        <f t="shared" si="1"/>
        <v>52.59</v>
      </c>
      <c r="I13" s="208">
        <v>44.945671680000004</v>
      </c>
      <c r="J13" s="207">
        <f t="shared" si="2"/>
        <v>52.59</v>
      </c>
      <c r="K13" s="208">
        <v>44.945671680000004</v>
      </c>
      <c r="L13" s="207">
        <f t="shared" si="3"/>
        <v>52.59</v>
      </c>
      <c r="M13" s="208">
        <v>44.945671680000004</v>
      </c>
      <c r="N13" s="207">
        <f t="shared" si="4"/>
        <v>52.59</v>
      </c>
      <c r="O13" s="208">
        <v>0</v>
      </c>
      <c r="P13" s="207">
        <f t="shared" si="5"/>
        <v>0</v>
      </c>
      <c r="Q13" s="208">
        <v>0</v>
      </c>
      <c r="R13" s="207">
        <f t="shared" si="6"/>
        <v>0</v>
      </c>
    </row>
    <row r="14" spans="1:18" ht="15.75" thickTop="1" x14ac:dyDescent="0.25">
      <c r="A14" s="81"/>
      <c r="B14" s="81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</row>
    <row r="15" spans="1:18" x14ac:dyDescent="0.25">
      <c r="A15" s="81"/>
      <c r="B15" s="81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</row>
    <row r="16" spans="1:18" x14ac:dyDescent="0.25">
      <c r="A16" s="82" t="s">
        <v>332</v>
      </c>
      <c r="B16" s="82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</row>
    <row r="17" spans="11:16" x14ac:dyDescent="0.25">
      <c r="K17" s="88"/>
      <c r="L17" s="88"/>
      <c r="M17" s="88"/>
      <c r="N17" s="88"/>
      <c r="O17" s="88"/>
      <c r="P17" s="88"/>
    </row>
    <row r="18" spans="11:16" x14ac:dyDescent="0.25">
      <c r="K18" s="86"/>
      <c r="L18" s="88"/>
      <c r="M18" s="88"/>
      <c r="N18" s="88"/>
      <c r="O18" s="86"/>
      <c r="P18" s="88"/>
    </row>
    <row r="19" spans="11:16" x14ac:dyDescent="0.25">
      <c r="K19" s="87"/>
      <c r="L19" s="88"/>
      <c r="M19" s="88"/>
      <c r="N19" s="88"/>
      <c r="O19" s="87"/>
      <c r="P19" s="88"/>
    </row>
    <row r="20" spans="11:16" x14ac:dyDescent="0.25">
      <c r="K20" s="88"/>
      <c r="L20" s="88"/>
      <c r="M20" s="88"/>
      <c r="N20" s="88"/>
      <c r="O20" s="88"/>
      <c r="P20" s="88"/>
    </row>
  </sheetData>
  <sheetProtection algorithmName="SHA-512" hashValue="dpWRCURfDVXRzECWzn+vicOW9tNs0a8snjtEha25JPC3Pm83epc3aZYqxhG1Zx4p7kdovBZkhO+J0wcUlfWJqQ==" saltValue="g3dTpmPSTxTYW8GIqId6kw==" spinCount="100000" sheet="1" formatCells="0" formatColumns="0" formatRows="0" insertColumns="0" insertRows="0" insertHyperlinks="0" deleteColumns="0" deleteRows="0" sort="0" autoFilter="0" pivotTables="0"/>
  <customSheetViews>
    <customSheetView guid="{13216E63-8FBE-47FA-9F02-382E8E55E3A8}">
      <selection activeCell="B21" sqref="B21"/>
      <pageMargins left="0.7" right="0.7" top="0.75" bottom="0.75" header="0.3" footer="0.3"/>
    </customSheetView>
    <customSheetView guid="{AB80CFD8-4C2D-4576-8E21-CD7665EC9CA8}">
      <selection activeCell="B21" sqref="B21"/>
      <pageMargins left="0.7" right="0.7" top="0.75" bottom="0.75" header="0.3" footer="0.3"/>
    </customSheetView>
    <customSheetView guid="{052370CE-8A53-4948-80DD-A6EABDEEC035}">
      <selection activeCell="B21" sqref="B21"/>
      <pageMargins left="0.7" right="0.7" top="0.75" bottom="0.75" header="0.3" footer="0.3"/>
    </customSheetView>
  </customSheetViews>
  <mergeCells count="2">
    <mergeCell ref="A3:R3"/>
    <mergeCell ref="B4:B6"/>
  </mergeCells>
  <pageMargins left="0.25" right="0.25" top="0.25" bottom="0.25" header="0.3" footer="0.3"/>
  <pageSetup scale="80" fitToHeight="4" orientation="landscape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13"/>
  <sheetViews>
    <sheetView zoomScale="110" zoomScaleNormal="110" workbookViewId="0"/>
  </sheetViews>
  <sheetFormatPr defaultRowHeight="15" x14ac:dyDescent="0.25"/>
  <cols>
    <col min="1" max="1" width="9.140625" style="42"/>
    <col min="2" max="2" width="4.28515625" style="42" customWidth="1"/>
    <col min="3" max="3" width="70.85546875" style="42" bestFit="1" customWidth="1"/>
    <col min="4" max="4" width="27.7109375" style="42" bestFit="1" customWidth="1"/>
    <col min="5" max="16384" width="9.140625" style="42"/>
  </cols>
  <sheetData>
    <row r="1" spans="1:4" ht="26.25" x14ac:dyDescent="0.4">
      <c r="A1" s="156"/>
    </row>
    <row r="2" spans="1:4" ht="27" thickBot="1" x14ac:dyDescent="0.45">
      <c r="A2" s="156" t="s">
        <v>357</v>
      </c>
    </row>
    <row r="3" spans="1:4" x14ac:dyDescent="0.25">
      <c r="A3" s="70"/>
      <c r="B3" s="71"/>
      <c r="C3" s="6"/>
      <c r="D3" s="74"/>
    </row>
    <row r="4" spans="1:4" x14ac:dyDescent="0.25">
      <c r="A4" s="72"/>
      <c r="B4" s="73"/>
      <c r="C4" s="7"/>
      <c r="D4" s="75"/>
    </row>
    <row r="5" spans="1:4" ht="44.25" thickBot="1" x14ac:dyDescent="0.3">
      <c r="A5" s="158" t="s">
        <v>51</v>
      </c>
      <c r="B5" s="159" t="s">
        <v>0</v>
      </c>
      <c r="C5" s="160" t="s">
        <v>1</v>
      </c>
      <c r="D5" s="160" t="s">
        <v>286</v>
      </c>
    </row>
    <row r="6" spans="1:4" ht="18" customHeight="1" x14ac:dyDescent="0.25">
      <c r="A6" s="24" t="s">
        <v>162</v>
      </c>
      <c r="B6" s="24" t="s">
        <v>45</v>
      </c>
      <c r="C6" s="24" t="s">
        <v>237</v>
      </c>
      <c r="D6" s="24" t="s">
        <v>163</v>
      </c>
    </row>
    <row r="7" spans="1:4" ht="18" customHeight="1" x14ac:dyDescent="0.25">
      <c r="A7" s="25" t="s">
        <v>164</v>
      </c>
      <c r="B7" s="25" t="s">
        <v>45</v>
      </c>
      <c r="C7" s="25" t="s">
        <v>222</v>
      </c>
      <c r="D7" s="25" t="s">
        <v>163</v>
      </c>
    </row>
    <row r="8" spans="1:4" ht="18" customHeight="1" x14ac:dyDescent="0.25">
      <c r="A8" s="25" t="s">
        <v>165</v>
      </c>
      <c r="B8" s="25" t="s">
        <v>45</v>
      </c>
      <c r="C8" s="25" t="s">
        <v>223</v>
      </c>
      <c r="D8" s="25" t="s">
        <v>163</v>
      </c>
    </row>
    <row r="9" spans="1:4" ht="18" customHeight="1" x14ac:dyDescent="0.25">
      <c r="A9" s="25" t="s">
        <v>166</v>
      </c>
      <c r="B9" s="25" t="s">
        <v>45</v>
      </c>
      <c r="C9" s="25" t="s">
        <v>224</v>
      </c>
      <c r="D9" s="25" t="s">
        <v>163</v>
      </c>
    </row>
    <row r="10" spans="1:4" ht="18" customHeight="1" x14ac:dyDescent="0.25">
      <c r="A10" s="25" t="s">
        <v>167</v>
      </c>
      <c r="B10" s="25" t="s">
        <v>45</v>
      </c>
      <c r="C10" s="25" t="s">
        <v>225</v>
      </c>
      <c r="D10" s="25" t="s">
        <v>163</v>
      </c>
    </row>
    <row r="11" spans="1:4" ht="18" customHeight="1" x14ac:dyDescent="0.25">
      <c r="A11" s="25" t="s">
        <v>168</v>
      </c>
      <c r="B11" s="25" t="s">
        <v>45</v>
      </c>
      <c r="C11" s="25" t="s">
        <v>169</v>
      </c>
      <c r="D11" s="25" t="s">
        <v>163</v>
      </c>
    </row>
    <row r="12" spans="1:4" ht="18" customHeight="1" x14ac:dyDescent="0.25">
      <c r="A12" s="25" t="s">
        <v>170</v>
      </c>
      <c r="B12" s="25" t="s">
        <v>45</v>
      </c>
      <c r="C12" s="25" t="s">
        <v>171</v>
      </c>
      <c r="D12" s="25" t="s">
        <v>163</v>
      </c>
    </row>
    <row r="13" spans="1:4" ht="18" customHeight="1" thickBot="1" x14ac:dyDescent="0.3">
      <c r="A13" s="161" t="s">
        <v>172</v>
      </c>
      <c r="B13" s="161" t="s">
        <v>45</v>
      </c>
      <c r="C13" s="161" t="s">
        <v>173</v>
      </c>
      <c r="D13" s="161" t="s">
        <v>163</v>
      </c>
    </row>
  </sheetData>
  <sheetProtection algorithmName="SHA-512" hashValue="SV4qCituWKan6Z5m/eNG0yDoE0nCmYygh1Ad2tqYs7oTiB5IsT/YDGfHTX9yk7myDYb0l516CYRSBNrVW0TP6A==" saltValue="9hFRd5taqAbHmWAxoVCK6Q==" spinCount="100000" sheet="1" formatCells="0" formatColumns="0" formatRows="0" insertColumns="0" insertRows="0" insertHyperlinks="0" deleteColumns="0" deleteRows="0" sort="0" autoFilter="0" pivotTables="0"/>
  <customSheetViews>
    <customSheetView guid="{13216E63-8FBE-47FA-9F02-382E8E55E3A8}">
      <selection activeCell="C30" sqref="C30"/>
      <pageMargins left="0.7" right="0.7" top="0.75" bottom="0.75" header="0.3" footer="0.3"/>
    </customSheetView>
    <customSheetView guid="{AB80CFD8-4C2D-4576-8E21-CD7665EC9CA8}">
      <selection activeCell="E25" sqref="E25"/>
      <pageMargins left="0.7" right="0.7" top="0.75" bottom="0.75" header="0.3" footer="0.3"/>
    </customSheetView>
    <customSheetView guid="{052370CE-8A53-4948-80DD-A6EABDEEC035}">
      <selection activeCell="A8" sqref="A8"/>
      <pageMargins left="0.7" right="0.7" top="0.75" bottom="0.75" header="0.3" footer="0.3"/>
    </customSheetView>
  </customSheetViews>
  <pageMargins left="0.25" right="0.25" top="0.25" bottom="0.25" header="0.3" footer="0.3"/>
  <pageSetup orientation="landscape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Mental Health and Substance Use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26E4369-233E-42DF-8254-7FFFEFAFD779}"/>
</file>

<file path=customXml/itemProps2.xml><?xml version="1.0" encoding="utf-8"?>
<ds:datastoreItem xmlns:ds="http://schemas.openxmlformats.org/officeDocument/2006/customXml" ds:itemID="{B6A02F10-45F2-4670-9D57-9E70F294FE91}"/>
</file>

<file path=customXml/itemProps3.xml><?xml version="1.0" encoding="utf-8"?>
<ds:datastoreItem xmlns:ds="http://schemas.openxmlformats.org/officeDocument/2006/customXml" ds:itemID="{130842DD-25E3-4FDB-BA1A-0AB9E6CB2A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Modifiers &amp; Descriptions</vt:lpstr>
      <vt:lpstr>Practitioner</vt:lpstr>
      <vt:lpstr> Service Location</vt:lpstr>
      <vt:lpstr>ASAM</vt:lpstr>
      <vt:lpstr>ABA</vt:lpstr>
      <vt:lpstr>Medication</vt:lpstr>
      <vt:lpstr>ASAM!Print_Area</vt:lpstr>
      <vt:lpstr>'Modifiers &amp; Descriptions'!Print_Area</vt:lpstr>
      <vt:lpstr>Practitioner!Print_Area</vt:lpstr>
      <vt:lpstr>' Service Location'!Print_Titles</vt:lpstr>
      <vt:lpstr>ABA!Print_Titles</vt:lpstr>
      <vt:lpstr>Practitioner!Print_Titles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Brenda Kastens</dc:creator>
  <cp:lastModifiedBy>Stephanie Ourada MacKenzie</cp:lastModifiedBy>
  <cp:lastPrinted>2022-08-10T13:54:36Z</cp:lastPrinted>
  <dcterms:created xsi:type="dcterms:W3CDTF">2022-04-18T19:17:59Z</dcterms:created>
  <dcterms:modified xsi:type="dcterms:W3CDTF">2022-08-10T13:54:52Z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-536412246</vt:i4>
  </property>
  <property fmtid="{D5CDD505-2E9C-101B-9397-08002B2CF9AE}" pid="3" name="_NewReviewCycle">
    <vt:lpwstr/>
  </property>
  <property fmtid="{D5CDD505-2E9C-101B-9397-08002B2CF9AE}" pid="4" name="_EmailSubject">
    <vt:lpwstr>MH-SUD Fee Schedule SFY2023</vt:lpwstr>
  </property>
  <property fmtid="{D5CDD505-2E9C-101B-9397-08002B2CF9AE}" pid="5" name="_AuthorEmail">
    <vt:lpwstr>Stephanie.OuradaMacKenzie@nebraska.gov</vt:lpwstr>
  </property>
  <property fmtid="{D5CDD505-2E9C-101B-9397-08002B2CF9AE}" pid="6" name="_AuthorEmailDisplayName">
    <vt:lpwstr>Ourada MacKenzie, Stephanie</vt:lpwstr>
  </property>
  <property fmtid="{D5CDD505-2E9C-101B-9397-08002B2CF9AE}" pid="7" name="_PreviousAdHocReviewCycleID">
    <vt:i4>-1673095782</vt:i4>
  </property>
  <property fmtid="{D5CDD505-2E9C-101B-9397-08002B2CF9AE}" pid="8" name="ContentTypeId">
    <vt:lpwstr>0x010100BAD75EA75CD83B45A34259F0B184D02700B2BE04684DDCC34FB28F0EBF3824ECD7</vt:lpwstr>
  </property>
  <property fmtid="{D5CDD505-2E9C-101B-9397-08002B2CF9AE}" pid="9" name="Order">
    <vt:r8>46600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